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r6\Desktop\МЕСЕЧНИ СВОБОДНИ КОЛИЧЕСТВА ПО ТЕЛА\Ресурси 2026г\м.Октомври -2026г. - сайт\"/>
    </mc:Choice>
  </mc:AlternateContent>
  <bookViews>
    <workbookView xWindow="0" yWindow="0" windowWidth="28800" windowHeight="12330" activeTab="9"/>
  </bookViews>
  <sheets>
    <sheet name="1" sheetId="55" r:id="rId1"/>
    <sheet name="2" sheetId="56" r:id="rId2"/>
    <sheet name="3" sheetId="57" r:id="rId3"/>
    <sheet name="4" sheetId="58" r:id="rId4"/>
    <sheet name="5" sheetId="59" r:id="rId5"/>
    <sheet name="6" sheetId="60" r:id="rId6"/>
    <sheet name="7" sheetId="61" r:id="rId7"/>
    <sheet name="8" sheetId="62" r:id="rId8"/>
    <sheet name="9" sheetId="63" r:id="rId9"/>
    <sheet name="10" sheetId="64" r:id="rId10"/>
    <sheet name="11" sheetId="65" r:id="rId11"/>
    <sheet name="12" sheetId="66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64" l="1"/>
  <c r="F38" i="64"/>
  <c r="E32" i="64"/>
  <c r="E27" i="64"/>
  <c r="F25" i="64"/>
  <c r="E25" i="64"/>
  <c r="E24" i="64"/>
  <c r="E23" i="64"/>
  <c r="F23" i="64" s="1"/>
  <c r="E22" i="64"/>
  <c r="F22" i="64" s="1"/>
  <c r="E19" i="64"/>
  <c r="F18" i="64"/>
  <c r="E18" i="64"/>
  <c r="F17" i="64"/>
  <c r="E17" i="64"/>
  <c r="E16" i="64"/>
  <c r="F16" i="64" s="1"/>
  <c r="F15" i="64"/>
  <c r="E15" i="64"/>
  <c r="E14" i="64"/>
  <c r="E13" i="64"/>
  <c r="E47" i="64" s="1"/>
  <c r="F13" i="64" l="1"/>
  <c r="D47" i="66" l="1"/>
  <c r="F38" i="66"/>
  <c r="E32" i="66"/>
  <c r="E27" i="66"/>
  <c r="E25" i="66"/>
  <c r="F25" i="66" s="1"/>
  <c r="E24" i="66"/>
  <c r="F23" i="66"/>
  <c r="E23" i="66"/>
  <c r="E22" i="66"/>
  <c r="F22" i="66" s="1"/>
  <c r="E19" i="66"/>
  <c r="E18" i="66"/>
  <c r="F18" i="66" s="1"/>
  <c r="F17" i="66"/>
  <c r="E17" i="66"/>
  <c r="E16" i="66"/>
  <c r="F16" i="66" s="1"/>
  <c r="F15" i="66"/>
  <c r="E15" i="66"/>
  <c r="E14" i="66"/>
  <c r="E13" i="66"/>
  <c r="E47" i="66" s="1"/>
  <c r="D47" i="65"/>
  <c r="F38" i="65"/>
  <c r="E32" i="65"/>
  <c r="E27" i="65"/>
  <c r="E25" i="65"/>
  <c r="F25" i="65" s="1"/>
  <c r="E24" i="65"/>
  <c r="E23" i="65"/>
  <c r="F23" i="65" s="1"/>
  <c r="E22" i="65"/>
  <c r="F22" i="65" s="1"/>
  <c r="E19" i="65"/>
  <c r="E18" i="65"/>
  <c r="F18" i="65" s="1"/>
  <c r="F17" i="65"/>
  <c r="E17" i="65"/>
  <c r="E16" i="65"/>
  <c r="F16" i="65" s="1"/>
  <c r="F15" i="65"/>
  <c r="E15" i="65"/>
  <c r="E14" i="65"/>
  <c r="E13" i="65"/>
  <c r="E47" i="65" s="1"/>
  <c r="F13" i="66" l="1"/>
  <c r="F13" i="65"/>
  <c r="D48" i="63"/>
  <c r="E33" i="63"/>
  <c r="E28" i="63"/>
  <c r="E26" i="63"/>
  <c r="E25" i="63"/>
  <c r="E24" i="63"/>
  <c r="E23" i="63"/>
  <c r="E20" i="63"/>
  <c r="E19" i="63"/>
  <c r="E18" i="63"/>
  <c r="E17" i="63"/>
  <c r="E16" i="63"/>
  <c r="E15" i="63"/>
  <c r="E14" i="63"/>
  <c r="E48" i="63" s="1"/>
  <c r="D46" i="62" l="1"/>
  <c r="F37" i="62"/>
  <c r="E31" i="62"/>
  <c r="E26" i="62"/>
  <c r="E24" i="62"/>
  <c r="F24" i="62" s="1"/>
  <c r="E23" i="62"/>
  <c r="E22" i="62"/>
  <c r="F22" i="62" s="1"/>
  <c r="F21" i="62"/>
  <c r="E21" i="62"/>
  <c r="E18" i="62"/>
  <c r="E17" i="62"/>
  <c r="F17" i="62" s="1"/>
  <c r="E16" i="62"/>
  <c r="F16" i="62" s="1"/>
  <c r="E15" i="62"/>
  <c r="F15" i="62" s="1"/>
  <c r="F14" i="62"/>
  <c r="E14" i="62"/>
  <c r="E13" i="62"/>
  <c r="F12" i="62"/>
  <c r="E12" i="62"/>
  <c r="E46" i="62" s="1"/>
  <c r="F6" i="62"/>
  <c r="F46" i="62" l="1"/>
  <c r="D46" i="61"/>
  <c r="F45" i="61"/>
  <c r="F44" i="61"/>
  <c r="F43" i="61"/>
  <c r="F42" i="61"/>
  <c r="F41" i="61"/>
  <c r="F40" i="61"/>
  <c r="F39" i="61"/>
  <c r="F38" i="61"/>
  <c r="F37" i="61"/>
  <c r="F36" i="61"/>
  <c r="F35" i="61"/>
  <c r="F34" i="61"/>
  <c r="F33" i="61"/>
  <c r="F32" i="61"/>
  <c r="E31" i="61"/>
  <c r="F31" i="61" s="1"/>
  <c r="F30" i="61"/>
  <c r="F29" i="61"/>
  <c r="F28" i="61"/>
  <c r="F27" i="61"/>
  <c r="F26" i="61"/>
  <c r="E26" i="61"/>
  <c r="F25" i="61"/>
  <c r="E24" i="61"/>
  <c r="F24" i="61" s="1"/>
  <c r="F23" i="61"/>
  <c r="E23" i="61"/>
  <c r="E22" i="61"/>
  <c r="F22" i="61" s="1"/>
  <c r="F21" i="61"/>
  <c r="E21" i="61"/>
  <c r="F20" i="61"/>
  <c r="F19" i="61"/>
  <c r="F18" i="61"/>
  <c r="E18" i="61"/>
  <c r="E17" i="61"/>
  <c r="F17" i="61" s="1"/>
  <c r="F16" i="61"/>
  <c r="E16" i="61"/>
  <c r="E15" i="61"/>
  <c r="F15" i="61" s="1"/>
  <c r="F14" i="61"/>
  <c r="E14" i="61"/>
  <c r="E13" i="61"/>
  <c r="F13" i="61" s="1"/>
  <c r="F12" i="61"/>
  <c r="E12" i="61"/>
  <c r="E46" i="61" s="1"/>
  <c r="F11" i="61"/>
  <c r="F10" i="61"/>
  <c r="F9" i="61"/>
  <c r="F8" i="61"/>
  <c r="F7" i="61"/>
  <c r="F6" i="61"/>
  <c r="F46" i="61" s="1"/>
  <c r="I45" i="60" l="1"/>
  <c r="H45" i="60"/>
  <c r="G45" i="60"/>
  <c r="D45" i="60"/>
  <c r="F44" i="60"/>
  <c r="F43" i="60"/>
  <c r="F42" i="60"/>
  <c r="F41" i="60"/>
  <c r="F40" i="60"/>
  <c r="F39" i="60"/>
  <c r="F38" i="60"/>
  <c r="F37" i="60"/>
  <c r="F36" i="60"/>
  <c r="F35" i="60"/>
  <c r="F34" i="60"/>
  <c r="F33" i="60"/>
  <c r="F32" i="60"/>
  <c r="F31" i="60"/>
  <c r="E30" i="60"/>
  <c r="F30" i="60" s="1"/>
  <c r="F29" i="60"/>
  <c r="F28" i="60"/>
  <c r="F27" i="60"/>
  <c r="F26" i="60"/>
  <c r="E25" i="60"/>
  <c r="F25" i="60" s="1"/>
  <c r="F24" i="60"/>
  <c r="F23" i="60"/>
  <c r="E23" i="60"/>
  <c r="F22" i="60"/>
  <c r="E22" i="60"/>
  <c r="F21" i="60"/>
  <c r="E21" i="60"/>
  <c r="F20" i="60"/>
  <c r="E20" i="60"/>
  <c r="F19" i="60"/>
  <c r="F18" i="60"/>
  <c r="F17" i="60"/>
  <c r="E17" i="60"/>
  <c r="F16" i="60"/>
  <c r="E16" i="60"/>
  <c r="F15" i="60"/>
  <c r="E15" i="60"/>
  <c r="F14" i="60"/>
  <c r="E14" i="60"/>
  <c r="F13" i="60"/>
  <c r="E13" i="60"/>
  <c r="F12" i="60"/>
  <c r="E12" i="60"/>
  <c r="F11" i="60"/>
  <c r="E11" i="60"/>
  <c r="E45" i="60" s="1"/>
  <c r="F10" i="60"/>
  <c r="F9" i="60"/>
  <c r="F8" i="60"/>
  <c r="F7" i="60"/>
  <c r="F6" i="60"/>
  <c r="F5" i="60"/>
  <c r="F45" i="60" l="1"/>
  <c r="I45" i="59" l="1"/>
  <c r="H45" i="59"/>
  <c r="G45" i="59"/>
  <c r="D45" i="59"/>
  <c r="F44" i="59"/>
  <c r="F43" i="59"/>
  <c r="F42" i="59"/>
  <c r="F41" i="59"/>
  <c r="F40" i="59"/>
  <c r="F39" i="59"/>
  <c r="F38" i="59"/>
  <c r="F37" i="59"/>
  <c r="F36" i="59"/>
  <c r="F35" i="59"/>
  <c r="F34" i="59"/>
  <c r="F33" i="59"/>
  <c r="F32" i="59"/>
  <c r="F31" i="59"/>
  <c r="E30" i="59"/>
  <c r="F30" i="59" s="1"/>
  <c r="F29" i="59"/>
  <c r="F28" i="59"/>
  <c r="F27" i="59"/>
  <c r="F26" i="59"/>
  <c r="E25" i="59"/>
  <c r="F25" i="59" s="1"/>
  <c r="F24" i="59"/>
  <c r="E23" i="59"/>
  <c r="F23" i="59" s="1"/>
  <c r="F22" i="59"/>
  <c r="E22" i="59"/>
  <c r="E21" i="59"/>
  <c r="F21" i="59" s="1"/>
  <c r="F20" i="59"/>
  <c r="E20" i="59"/>
  <c r="F19" i="59"/>
  <c r="F18" i="59"/>
  <c r="F17" i="59"/>
  <c r="E17" i="59"/>
  <c r="E16" i="59"/>
  <c r="F16" i="59" s="1"/>
  <c r="F15" i="59"/>
  <c r="E15" i="59"/>
  <c r="E14" i="59"/>
  <c r="F14" i="59" s="1"/>
  <c r="F13" i="59"/>
  <c r="E13" i="59"/>
  <c r="E12" i="59"/>
  <c r="F12" i="59" s="1"/>
  <c r="F11" i="59"/>
  <c r="E11" i="59"/>
  <c r="E45" i="59" s="1"/>
  <c r="F10" i="59"/>
  <c r="F9" i="59"/>
  <c r="F8" i="59"/>
  <c r="F7" i="59"/>
  <c r="F6" i="59"/>
  <c r="F5" i="59"/>
  <c r="F45" i="59" l="1"/>
  <c r="D45" i="58" l="1"/>
  <c r="I44" i="58"/>
  <c r="F44" i="58"/>
  <c r="F43" i="58"/>
  <c r="I43" i="58" s="1"/>
  <c r="I42" i="58"/>
  <c r="F42" i="58"/>
  <c r="F41" i="58"/>
  <c r="I41" i="58" s="1"/>
  <c r="I40" i="58"/>
  <c r="F40" i="58"/>
  <c r="F39" i="58"/>
  <c r="I39" i="58" s="1"/>
  <c r="I38" i="58"/>
  <c r="F38" i="58"/>
  <c r="F37" i="58"/>
  <c r="I37" i="58" s="1"/>
  <c r="I36" i="58"/>
  <c r="F36" i="58"/>
  <c r="F35" i="58"/>
  <c r="I35" i="58" s="1"/>
  <c r="I34" i="58"/>
  <c r="F34" i="58"/>
  <c r="F33" i="58"/>
  <c r="I33" i="58" s="1"/>
  <c r="I32" i="58"/>
  <c r="F32" i="58"/>
  <c r="F31" i="58"/>
  <c r="I31" i="58" s="1"/>
  <c r="I30" i="58"/>
  <c r="F30" i="58"/>
  <c r="E30" i="58"/>
  <c r="F29" i="58"/>
  <c r="I29" i="58" s="1"/>
  <c r="I28" i="58"/>
  <c r="F28" i="58"/>
  <c r="F27" i="58"/>
  <c r="I27" i="58" s="1"/>
  <c r="I26" i="58"/>
  <c r="F26" i="58"/>
  <c r="F25" i="58"/>
  <c r="I25" i="58" s="1"/>
  <c r="E25" i="58"/>
  <c r="F24" i="58"/>
  <c r="I24" i="58" s="1"/>
  <c r="I23" i="58"/>
  <c r="F23" i="58"/>
  <c r="E23" i="58"/>
  <c r="F22" i="58"/>
  <c r="I22" i="58" s="1"/>
  <c r="E22" i="58"/>
  <c r="E21" i="58"/>
  <c r="F21" i="58" s="1"/>
  <c r="I21" i="58" s="1"/>
  <c r="E20" i="58"/>
  <c r="F20" i="58" s="1"/>
  <c r="I20" i="58" s="1"/>
  <c r="I19" i="58"/>
  <c r="F19" i="58"/>
  <c r="F18" i="58"/>
  <c r="I18" i="58" s="1"/>
  <c r="I17" i="58"/>
  <c r="F17" i="58"/>
  <c r="E17" i="58"/>
  <c r="F16" i="58"/>
  <c r="I16" i="58" s="1"/>
  <c r="E16" i="58"/>
  <c r="E15" i="58"/>
  <c r="F15" i="58" s="1"/>
  <c r="I15" i="58" s="1"/>
  <c r="E14" i="58"/>
  <c r="F14" i="58" s="1"/>
  <c r="I14" i="58" s="1"/>
  <c r="I13" i="58"/>
  <c r="F13" i="58"/>
  <c r="E13" i="58"/>
  <c r="F12" i="58"/>
  <c r="I12" i="58" s="1"/>
  <c r="E12" i="58"/>
  <c r="E11" i="58"/>
  <c r="E45" i="58" s="1"/>
  <c r="I10" i="58"/>
  <c r="F10" i="58"/>
  <c r="F9" i="58"/>
  <c r="I9" i="58" s="1"/>
  <c r="I8" i="58"/>
  <c r="F8" i="58"/>
  <c r="F7" i="58"/>
  <c r="I7" i="58" s="1"/>
  <c r="I6" i="58"/>
  <c r="F6" i="58"/>
  <c r="F5" i="58"/>
  <c r="I5" i="58" l="1"/>
  <c r="F11" i="58"/>
  <c r="I11" i="58" s="1"/>
  <c r="D45" i="57"/>
  <c r="I44" i="57"/>
  <c r="F44" i="57"/>
  <c r="F43" i="57"/>
  <c r="I43" i="57" s="1"/>
  <c r="I42" i="57"/>
  <c r="F42" i="57"/>
  <c r="F41" i="57"/>
  <c r="I41" i="57" s="1"/>
  <c r="I40" i="57"/>
  <c r="F40" i="57"/>
  <c r="F39" i="57"/>
  <c r="I39" i="57" s="1"/>
  <c r="I38" i="57"/>
  <c r="F38" i="57"/>
  <c r="F37" i="57"/>
  <c r="I37" i="57" s="1"/>
  <c r="I36" i="57"/>
  <c r="F36" i="57"/>
  <c r="F35" i="57"/>
  <c r="I35" i="57" s="1"/>
  <c r="I34" i="57"/>
  <c r="F34" i="57"/>
  <c r="F33" i="57"/>
  <c r="I33" i="57" s="1"/>
  <c r="I32" i="57"/>
  <c r="F32" i="57"/>
  <c r="F31" i="57"/>
  <c r="I31" i="57" s="1"/>
  <c r="E30" i="57"/>
  <c r="F30" i="57" s="1"/>
  <c r="I30" i="57" s="1"/>
  <c r="F29" i="57"/>
  <c r="I29" i="57" s="1"/>
  <c r="F28" i="57"/>
  <c r="I28" i="57" s="1"/>
  <c r="F27" i="57"/>
  <c r="I27" i="57" s="1"/>
  <c r="F26" i="57"/>
  <c r="I26" i="57" s="1"/>
  <c r="F25" i="57"/>
  <c r="I25" i="57" s="1"/>
  <c r="E25" i="57"/>
  <c r="F24" i="57"/>
  <c r="I24" i="57" s="1"/>
  <c r="E23" i="57"/>
  <c r="F23" i="57" s="1"/>
  <c r="I23" i="57" s="1"/>
  <c r="F22" i="57"/>
  <c r="I22" i="57" s="1"/>
  <c r="E22" i="57"/>
  <c r="E21" i="57"/>
  <c r="F21" i="57" s="1"/>
  <c r="I21" i="57" s="1"/>
  <c r="E20" i="57"/>
  <c r="F20" i="57" s="1"/>
  <c r="I20" i="57" s="1"/>
  <c r="I19" i="57"/>
  <c r="F19" i="57"/>
  <c r="F18" i="57"/>
  <c r="I18" i="57" s="1"/>
  <c r="E17" i="57"/>
  <c r="F17" i="57" s="1"/>
  <c r="I17" i="57" s="1"/>
  <c r="F16" i="57"/>
  <c r="I16" i="57" s="1"/>
  <c r="E16" i="57"/>
  <c r="E15" i="57"/>
  <c r="F15" i="57" s="1"/>
  <c r="I15" i="57" s="1"/>
  <c r="E14" i="57"/>
  <c r="F14" i="57" s="1"/>
  <c r="I14" i="57" s="1"/>
  <c r="E13" i="57"/>
  <c r="F13" i="57" s="1"/>
  <c r="I13" i="57" s="1"/>
  <c r="F12" i="57"/>
  <c r="I12" i="57" s="1"/>
  <c r="E12" i="57"/>
  <c r="E11" i="57"/>
  <c r="E45" i="57" s="1"/>
  <c r="F10" i="57"/>
  <c r="I10" i="57" s="1"/>
  <c r="F9" i="57"/>
  <c r="I9" i="57" s="1"/>
  <c r="F8" i="57"/>
  <c r="I8" i="57" s="1"/>
  <c r="F7" i="57"/>
  <c r="I7" i="57" s="1"/>
  <c r="F6" i="57"/>
  <c r="I6" i="57" s="1"/>
  <c r="F5" i="57"/>
  <c r="F45" i="58" l="1"/>
  <c r="I5" i="57"/>
  <c r="F11" i="57"/>
  <c r="I11" i="57" s="1"/>
  <c r="F44" i="56"/>
  <c r="F43" i="56"/>
  <c r="F42" i="56"/>
  <c r="F41" i="56"/>
  <c r="F40" i="56"/>
  <c r="F39" i="56"/>
  <c r="F38" i="56"/>
  <c r="F37" i="56"/>
  <c r="F36" i="56"/>
  <c r="F35" i="56"/>
  <c r="F34" i="56"/>
  <c r="F33" i="56"/>
  <c r="F32" i="56"/>
  <c r="F31" i="56"/>
  <c r="E30" i="56"/>
  <c r="F30" i="56" s="1"/>
  <c r="F29" i="56"/>
  <c r="F28" i="56"/>
  <c r="F27" i="56"/>
  <c r="F26" i="56"/>
  <c r="E25" i="56"/>
  <c r="F25" i="56" s="1"/>
  <c r="F24" i="56"/>
  <c r="F23" i="56"/>
  <c r="E23" i="56"/>
  <c r="F22" i="56"/>
  <c r="E22" i="56"/>
  <c r="F21" i="56"/>
  <c r="E21" i="56"/>
  <c r="F20" i="56"/>
  <c r="E20" i="56"/>
  <c r="F19" i="56"/>
  <c r="F18" i="56"/>
  <c r="F17" i="56"/>
  <c r="E17" i="56"/>
  <c r="F16" i="56"/>
  <c r="E16" i="56"/>
  <c r="F15" i="56"/>
  <c r="E15" i="56"/>
  <c r="F14" i="56"/>
  <c r="E14" i="56"/>
  <c r="F13" i="56"/>
  <c r="E13" i="56"/>
  <c r="F12" i="56"/>
  <c r="E12" i="56"/>
  <c r="F11" i="56"/>
  <c r="E11" i="56"/>
  <c r="E45" i="56" s="1"/>
  <c r="F10" i="56"/>
  <c r="F9" i="56"/>
  <c r="F8" i="56"/>
  <c r="F7" i="56"/>
  <c r="F6" i="56"/>
  <c r="F5" i="56"/>
  <c r="D45" i="56"/>
  <c r="F45" i="57" l="1"/>
  <c r="F45" i="56"/>
  <c r="F44" i="55"/>
  <c r="F43" i="55"/>
  <c r="F42" i="55"/>
  <c r="F41" i="55"/>
  <c r="F40" i="55"/>
  <c r="F39" i="55"/>
  <c r="F38" i="55"/>
  <c r="F37" i="55"/>
  <c r="F36" i="55"/>
  <c r="F35" i="55"/>
  <c r="F34" i="55"/>
  <c r="F33" i="55"/>
  <c r="F32" i="55"/>
  <c r="F31" i="55"/>
  <c r="F30" i="55"/>
  <c r="F29" i="55"/>
  <c r="F28" i="55"/>
  <c r="F27" i="55"/>
  <c r="F26" i="55"/>
  <c r="F25" i="55"/>
  <c r="F24" i="55"/>
  <c r="F23" i="55"/>
  <c r="F22" i="55"/>
  <c r="F21" i="55"/>
  <c r="F20" i="55"/>
  <c r="F19" i="55"/>
  <c r="F18" i="55"/>
  <c r="F17" i="55"/>
  <c r="F16" i="55"/>
  <c r="F15" i="55"/>
  <c r="F14" i="55"/>
  <c r="F13" i="55"/>
  <c r="F12" i="55"/>
  <c r="F11" i="55"/>
  <c r="F10" i="55"/>
  <c r="F9" i="55"/>
  <c r="F8" i="55"/>
  <c r="F7" i="55"/>
  <c r="F6" i="55"/>
  <c r="F5" i="55"/>
  <c r="F45" i="55" s="1"/>
  <c r="D45" i="55"/>
  <c r="E30" i="55"/>
  <c r="E25" i="55"/>
  <c r="E23" i="55"/>
  <c r="E22" i="55"/>
  <c r="E21" i="55"/>
  <c r="E20" i="55"/>
  <c r="E17" i="55"/>
  <c r="E16" i="55"/>
  <c r="E15" i="55"/>
  <c r="E14" i="55"/>
  <c r="E13" i="55"/>
  <c r="E12" i="55"/>
  <c r="E11" i="55"/>
  <c r="E45" i="55" s="1"/>
  <c r="I44" i="55" l="1"/>
  <c r="I43" i="55"/>
  <c r="I42" i="55"/>
  <c r="I41" i="55"/>
  <c r="I40" i="55"/>
  <c r="I39" i="55"/>
  <c r="I38" i="55"/>
  <c r="I37" i="55"/>
  <c r="I36" i="55"/>
  <c r="I35" i="55"/>
  <c r="I34" i="55"/>
  <c r="I33" i="55"/>
  <c r="I32" i="55"/>
  <c r="I31" i="55"/>
  <c r="I30" i="55"/>
  <c r="I29" i="55"/>
  <c r="I28" i="55"/>
  <c r="I27" i="55"/>
  <c r="I26" i="55"/>
  <c r="I25" i="55"/>
  <c r="I24" i="55"/>
  <c r="I23" i="55"/>
  <c r="I22" i="55"/>
  <c r="I21" i="55"/>
  <c r="I20" i="55"/>
  <c r="I19" i="55"/>
  <c r="I18" i="55"/>
  <c r="I17" i="55"/>
  <c r="I16" i="55"/>
  <c r="I15" i="55"/>
  <c r="I14" i="55"/>
  <c r="I13" i="55"/>
  <c r="I12" i="55"/>
  <c r="I11" i="55"/>
  <c r="I10" i="55"/>
  <c r="I9" i="55"/>
  <c r="I8" i="55"/>
  <c r="I7" i="55"/>
  <c r="I6" i="55"/>
  <c r="I5" i="55"/>
</calcChain>
</file>

<file path=xl/sharedStrings.xml><?xml version="1.0" encoding="utf-8"?>
<sst xmlns="http://schemas.openxmlformats.org/spreadsheetml/2006/main" count="1152" uniqueCount="149">
  <si>
    <t>№ по ред</t>
  </si>
  <si>
    <t xml:space="preserve">Код на подземното водно тяло </t>
  </si>
  <si>
    <t>Наименование на водното тяло</t>
  </si>
  <si>
    <t>Количества необходими за водните екосистеми</t>
  </si>
  <si>
    <t>Водни количества от кладенци за собствени потребности</t>
  </si>
  <si>
    <t>л/с</t>
  </si>
  <si>
    <t>BG2G000000Q002</t>
  </si>
  <si>
    <t>Порови води в кватернера на  р. Батова</t>
  </si>
  <si>
    <t>BG2G000000Q003</t>
  </si>
  <si>
    <t>Порови води в кватернера на р. Провадийска</t>
  </si>
  <si>
    <t>BG2G000000Q004</t>
  </si>
  <si>
    <t>Порови води в кватернера  на  р. Врана</t>
  </si>
  <si>
    <t>BG2G000000Q005</t>
  </si>
  <si>
    <t>Порови води в кватернера на р. Камчия</t>
  </si>
  <si>
    <t>BG2G000000Q006</t>
  </si>
  <si>
    <t>Порови води в кватернера на р.Хаджийска</t>
  </si>
  <si>
    <t>BG2G000000Q007</t>
  </si>
  <si>
    <t>Порови води в кватернер на р.Луда Камчия</t>
  </si>
  <si>
    <t>BG2G000000Q008</t>
  </si>
  <si>
    <t>Порови води в кватернера  на р.Айтоска</t>
  </si>
  <si>
    <t>BG2G000000Q009</t>
  </si>
  <si>
    <t>Порови води в кватернера  на р.Средецка - Мандра</t>
  </si>
  <si>
    <t>BG2G000000Q010</t>
  </si>
  <si>
    <t>Порови води в кватернера  на р.Ропотамо</t>
  </si>
  <si>
    <t>BG2G000000Q011</t>
  </si>
  <si>
    <t>Порови води в кватернера на р. Дяволска</t>
  </si>
  <si>
    <t>BG2G000000Q012</t>
  </si>
  <si>
    <t>Порови води в кватернера  на р.Велека</t>
  </si>
  <si>
    <t>BG2G000000Q013</t>
  </si>
  <si>
    <t>Порови води в кватернера  на р.Резовска</t>
  </si>
  <si>
    <t>BG2G000000Q014</t>
  </si>
  <si>
    <t>Порови води в кватернера  на р.Двойница</t>
  </si>
  <si>
    <t>BG2G000000N018</t>
  </si>
  <si>
    <t>Карстово- Порови води в неоген - миоцен -сармат Изгрев-Варна -Ботево-Батово</t>
  </si>
  <si>
    <t>BG2G000000N019</t>
  </si>
  <si>
    <t>Порови води в неоген - миоцен Галата- Долен чифлик</t>
  </si>
  <si>
    <t>BG2G000000N020</t>
  </si>
  <si>
    <t>Порови води в неоген - сармат Руен - Несебър</t>
  </si>
  <si>
    <t>BG2G000000N021</t>
  </si>
  <si>
    <t>Порови води в неоген - сармат Айтос</t>
  </si>
  <si>
    <t>BG2G000000N022</t>
  </si>
  <si>
    <t>Порови води в неоген - сармат Средец</t>
  </si>
  <si>
    <t>BG2G000000N023</t>
  </si>
  <si>
    <t>Порови води в неоген-сармат Созопол</t>
  </si>
  <si>
    <t>BG2G000000N024</t>
  </si>
  <si>
    <t xml:space="preserve">Порови води в неоген-сармат Приморско </t>
  </si>
  <si>
    <t>BG2G000000N025</t>
  </si>
  <si>
    <t>Порови води в неоген - Бургас</t>
  </si>
  <si>
    <t>BG2G000000N044</t>
  </si>
  <si>
    <t>Порови води в неоген-сармат Североизточна и Средна Добруджа</t>
  </si>
  <si>
    <t>BG2G00000PG026</t>
  </si>
  <si>
    <t>Порови води в палеоген-еоцен Варна-Шабла</t>
  </si>
  <si>
    <t>BG2G00000PG027</t>
  </si>
  <si>
    <t>Порови води в палеоген - еоцен, олигоцен Провадия</t>
  </si>
  <si>
    <t>BG2G00000PG028</t>
  </si>
  <si>
    <t>Порови води в палеоген, палеоцен, еоцен Руен- Бяла</t>
  </si>
  <si>
    <t>BG2G00000PG029</t>
  </si>
  <si>
    <t>Порови води в палеоген - еоцен, олигоцен Бургас</t>
  </si>
  <si>
    <t>BG2G00000K2030</t>
  </si>
  <si>
    <t>Карстови води в  горна креда-мастрихт Шуменско плато</t>
  </si>
  <si>
    <t>BG2G00000K2031</t>
  </si>
  <si>
    <t>Карстови води в  горна креда турон-мастрихт Каспичан</t>
  </si>
  <si>
    <t>BG2G00000K2032</t>
  </si>
  <si>
    <t>Карстови води в  Горна креда турон - мастрихт- Провадийска синклинала</t>
  </si>
  <si>
    <t>BG2G00000K2033</t>
  </si>
  <si>
    <t>Карстови води в горна креда, плюс юра-триас Котелски карстов басейн</t>
  </si>
  <si>
    <t>BG2G00000K2034</t>
  </si>
  <si>
    <t>Пукнатинни води в горна креда Бургаска вулканична зона северно и западно от Бургас</t>
  </si>
  <si>
    <t>BG2G00000K2035</t>
  </si>
  <si>
    <t>Пукнатинни води в горна креда Бургаска вулканична зона южно от Бургас</t>
  </si>
  <si>
    <t xml:space="preserve">BG2G000К1Hb036 </t>
  </si>
  <si>
    <t>Пукнатинни води в хотрив-барем-апт Каспичан.</t>
  </si>
  <si>
    <t>BG2G000K1HB037</t>
  </si>
  <si>
    <t>Пукнатинни води в хотрив-барем-апт Шумен Търговище</t>
  </si>
  <si>
    <t>BG2G000K1HB038</t>
  </si>
  <si>
    <t>Пукнатинни води във валанж-хотрив-апт Предбалкан-Конево</t>
  </si>
  <si>
    <t>BG2G000K1HB039</t>
  </si>
  <si>
    <t>Пукнатинни води във валанж-хотрив Предбалкан-Риш</t>
  </si>
  <si>
    <t>BG2G000J3K1040</t>
  </si>
  <si>
    <t>Карстови води в малм-валанжа</t>
  </si>
  <si>
    <t>BG2G000J3K1041</t>
  </si>
  <si>
    <t>Карстовие води в малм-валанжа</t>
  </si>
  <si>
    <t>BG2G00000TJ042</t>
  </si>
  <si>
    <t>Карстови води в юра триас - карстово пукнатинна зона</t>
  </si>
  <si>
    <t>BG2G000PTPZ043</t>
  </si>
  <si>
    <t>Карстови води в палеозой-протерозойска пукнатинна зона</t>
  </si>
  <si>
    <t xml:space="preserve">BG2G000К1HB036 </t>
  </si>
  <si>
    <t>Пукнатинни води в палеозой - протерозой пукнатинна зона</t>
  </si>
  <si>
    <t>Карстови води в юра-триас  карстово-пукнатинна зона</t>
  </si>
  <si>
    <t>Пукнатинни води в горна  креда, Бургаска вулканична зона, южно от Бургас</t>
  </si>
  <si>
    <t>Карстово-порови води в неоген - сармат СИ Добруджа</t>
  </si>
  <si>
    <t>Порови води в кватернера  на р. Ропотамо</t>
  </si>
  <si>
    <t>Порови води в кватернера  на р. Средецка - Мандра</t>
  </si>
  <si>
    <t>Порови води в кватернера на р. Хаджийска</t>
  </si>
  <si>
    <t>Порови води в кватернер на р. Луда Камчия</t>
  </si>
  <si>
    <t>Порови води в кватернера  на р. Айтоска</t>
  </si>
  <si>
    <t>Порови води в кватернера  на р. Велека</t>
  </si>
  <si>
    <t>Порови води в кватернера  на р. Резовска</t>
  </si>
  <si>
    <t>Порови води в кватернера  на р. Двойница</t>
  </si>
  <si>
    <t>Свободни
количества за 
ДЕКЕМВРИ 2025 г.</t>
  </si>
  <si>
    <t>ЕЖЕМЕСЕЧНИ СВОБОДНИ ВОДНИ КОЛИЧЕСТВА ЗА ДЕКЕМВРИ 2026 г. 
съгласно чл. 46а от Наредба № 1 за проучване, ползване и опазване на подземните води</t>
  </si>
  <si>
    <t>ЕЖЕМЕСЕЧНИ СВОБОДНИ ВОДНИ КОЛИЧЕСТВА ЗА НОЕМВРИ 2026 г. 
съгласно чл. 46а от Наредба № 1 за проучване, ползване и опазване на подземните води</t>
  </si>
  <si>
    <t>Свободни
количества за 
НОЕМВРИ 2026 г.</t>
  </si>
  <si>
    <t>Разрешени
количества
 до 31.10.2026 г.</t>
  </si>
  <si>
    <t>Разрешени
количества
 до 30.11.2026 г.</t>
  </si>
  <si>
    <t>ЕЖЕМЕСЕЧНИ СВОБОДНИ ВОДНИ КОЛИЧЕСТВА ЗА ОКТОМВРИ 2026 г. 
съгласно чл. 46а от Наредба № 1 за проучване, ползване и опазване на подземните води</t>
  </si>
  <si>
    <t>Разрешени
количества
 до 30.09.2026 г.</t>
  </si>
  <si>
    <t>Свободни
количества за 
ОКТОМВРИ 2026 г.</t>
  </si>
  <si>
    <t>ЕЖЕМЕСЕЧНИ СВОБОДНИ ВОДНИ КОЛИЧЕСТВА ЗА СЕПТЕМВРИ 2026 г. 
съгласно чл. 46а от Наредба № 1 за проучване, ползване и опазване на подземните води</t>
  </si>
  <si>
    <t>Разрешени
количества
 до 31.08.2026 г.</t>
  </si>
  <si>
    <t>Свободни
количества за 
СЕПТЕМВРИ 2026 г.</t>
  </si>
  <si>
    <t>ЕЖЕМЕСЕЧНИ СВОБОДНИ ВОДНИ КОЛИЧЕСТВА ЗА АВГУСТ 2026 г. 
съгласно чл. 46а от Наредба № 1 за проучване, ползване и опазване на подземните води</t>
  </si>
  <si>
    <t>Свободни
количества за 
АВГУСТ 2026 г.</t>
  </si>
  <si>
    <t>Разрешени
количества
 до 31.07.2026 г.</t>
  </si>
  <si>
    <t>ЕЖЕМЕСЕЧНИ СВОБОДНИ ВОДНИ КОЛИЧЕСТВА ЗА ЮЛИ 2026 г. 
съгласно чл. 46а от Наредба № 1 за проучване, ползване и опазване на подземните води</t>
  </si>
  <si>
    <t>Свободни
количества за 
ЮЛИ 2026 г.</t>
  </si>
  <si>
    <t>Свободни
количества за 
ЮНИ 2026 г.</t>
  </si>
  <si>
    <t>ЕЖЕМЕСЕЧНИ СВОБОДНИ ВОДНИ КОЛИЧЕСТВА ЗА ЮНИ 2026 г. 
съгласно чл.46а от Наредба №1 за проучване, ползване и опазване на подземните води</t>
  </si>
  <si>
    <t>ЕЖЕМЕСЕЧНИ СВОБОДНИ ВОДНИ КОЛИЧЕСТВА ЗА МАЙ 2026 г. 
съгласно чл.46а от Наредба №1 за проучване, ползване и опазване на подземните води</t>
  </si>
  <si>
    <t>Разрешени
количества
 до 30.04.2026 г.</t>
  </si>
  <si>
    <t>Свободни
количества за 
МАЙ 2026 г.</t>
  </si>
  <si>
    <t>ЕЖЕМЕСЕЧНИ СВОБОДНИ ВОДНИ КОЛИЧЕСТВА ЗА МАРТ 2026 г. 
съгласно чл.46а от Наредба №1 за проучване, ползване и опазване на подземните води</t>
  </si>
  <si>
    <t>Разрешени
количества
 до 28.02.2026 г.</t>
  </si>
  <si>
    <t>Свободни
количества за 
МАРТ 2026 г.</t>
  </si>
  <si>
    <t>ЕЖЕМЕСЕЧНИ СВОБОДНИ ВОДНИ КОЛИЧЕСТВА ЗА ФЕВРУАРИ 2026 г. 
съгласно чл.46а от Наредба №1 за проучване, ползване и опазване на подземните води</t>
  </si>
  <si>
    <t>Разрешени
количества
 до 31.01.2026 г.</t>
  </si>
  <si>
    <t>Свободни
количества за 
ФЕВРУАРИ 2026 г.</t>
  </si>
  <si>
    <t>ЕЖЕМЕСЕЧНИ СВОБОДНИ ВОДНИ КОЛИЧЕСТВА ЗА ЯНУАРИ 2026 г. 
съгласно чл. 46а от Наредба № 1 за проучване, ползване и опазване на подземните води</t>
  </si>
  <si>
    <t>Разрешени
количества
 до 31.12.2025 г.</t>
  </si>
  <si>
    <t>Свободни
количества за 
ЯНУАРИ 2026 г.</t>
  </si>
  <si>
    <t xml:space="preserve">Естествени ресурси
31.12.2024 г. </t>
  </si>
  <si>
    <t xml:space="preserve">Разполагаеми ресурси    31.12.2024 г.         </t>
  </si>
  <si>
    <t xml:space="preserve">Естествени ресурси
31.12.2025 г. </t>
  </si>
  <si>
    <t xml:space="preserve">Разполагаеми ресурси    31.12.2025 г.         </t>
  </si>
  <si>
    <t>ЕЖЕМЕСЕЧНИ СВОБОДНИ ВОДНИ КОЛИЧЕСТВА ЗА АПРИЛ 2026 г. 
съгласно чл.46а от Наредба №1 за проучване, ползване и опазване на подземните води</t>
  </si>
  <si>
    <t>Разрешени
количества
 до 31.03.2026 г.</t>
  </si>
  <si>
    <t>Свободни
количества за 
АПРИЛ 2026 г.</t>
  </si>
  <si>
    <t xml:space="preserve">Естествени ресурси
31.12.2025г. </t>
  </si>
  <si>
    <t xml:space="preserve">Разполагаеми ресурси    31.12.2025г.         </t>
  </si>
  <si>
    <t>Разрешени
количества
 до 31.05.2026 г.</t>
  </si>
  <si>
    <t>Разрешени
количества
 до 30.06.2026 г.</t>
  </si>
  <si>
    <t>Порови води в неоген - миоцен -сармат Изгрев-Варна -Ботево-Батово</t>
  </si>
  <si>
    <t>Карстово-пукнатинни води в горна креда турон - мастрихт - Провадийска синклинала</t>
  </si>
  <si>
    <t>Карстово - пукнатинни води в горна креда плюс юра - триас Котелски карстов басейн</t>
  </si>
  <si>
    <t>Пукнатинни води в горна креда, Бургаска  вулканична зона, северно и западно от Бургас</t>
  </si>
  <si>
    <t>Пукнатинни води в хотрив - барем - апт Каспичан, Тервел, Крушари.</t>
  </si>
  <si>
    <t>Пукнатинни води във Валанж- Хотрив - апт Шумен - Търговище</t>
  </si>
  <si>
    <t>Пукнатинни води в Предбалкан -Валанж- Хотрив - апт Конево</t>
  </si>
  <si>
    <t>Пукнатинни води в Предбалкан -Валанж- Хотрив-Риш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</si>
</sst>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284">
    <xf numFmtId="0" fontId="0" fillId="0" borderId="0" xfId="0"/>
    <xf numFmtId="0" fontId="7" fillId="2" borderId="16" xfId="0" applyFont="1" applyFill="1" applyBorder="1"/>
    <xf numFmtId="0" fontId="7" fillId="2" borderId="17" xfId="0" applyFont="1" applyFill="1" applyBorder="1"/>
    <xf numFmtId="0" fontId="8" fillId="0" borderId="0" xfId="0" applyFont="1"/>
    <xf numFmtId="0" fontId="9" fillId="0" borderId="0" xfId="1"/>
    <xf numFmtId="0" fontId="6" fillId="2" borderId="21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 wrapText="1"/>
    </xf>
    <xf numFmtId="2" fontId="7" fillId="2" borderId="0" xfId="1" applyNumberFormat="1" applyFont="1" applyFill="1" applyBorder="1" applyAlignment="1" applyProtection="1">
      <alignment horizontal="center" vertical="center"/>
    </xf>
    <xf numFmtId="0" fontId="0" fillId="0" borderId="0" xfId="0" applyBorder="1"/>
    <xf numFmtId="2" fontId="0" fillId="0" borderId="0" xfId="0" applyNumberFormat="1" applyBorder="1"/>
    <xf numFmtId="0" fontId="11" fillId="2" borderId="13" xfId="1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2" borderId="21" xfId="1" applyFont="1" applyFill="1" applyBorder="1" applyAlignment="1">
      <alignment horizontal="center" vertical="center"/>
    </xf>
    <xf numFmtId="0" fontId="12" fillId="2" borderId="9" xfId="1" applyFont="1" applyFill="1" applyBorder="1" applyAlignment="1">
      <alignment horizontal="center" vertical="top"/>
    </xf>
    <xf numFmtId="49" fontId="12" fillId="2" borderId="9" xfId="1" applyNumberFormat="1" applyFont="1" applyFill="1" applyBorder="1" applyAlignment="1">
      <alignment horizontal="center" vertical="top" wrapText="1"/>
    </xf>
    <xf numFmtId="0" fontId="12" fillId="2" borderId="9" xfId="1" applyFont="1" applyFill="1" applyBorder="1" applyAlignment="1">
      <alignment vertical="top" wrapText="1"/>
    </xf>
    <xf numFmtId="2" fontId="12" fillId="2" borderId="9" xfId="1" applyNumberFormat="1" applyFont="1" applyFill="1" applyBorder="1" applyAlignment="1">
      <alignment horizontal="center" vertical="center"/>
    </xf>
    <xf numFmtId="2" fontId="12" fillId="0" borderId="9" xfId="1" applyNumberFormat="1" applyFont="1" applyFill="1" applyBorder="1" applyAlignment="1">
      <alignment horizontal="center" vertical="center"/>
    </xf>
    <xf numFmtId="2" fontId="12" fillId="2" borderId="9" xfId="1" applyNumberFormat="1" applyFont="1" applyFill="1" applyBorder="1" applyAlignment="1" applyProtection="1">
      <alignment horizontal="center" vertical="center"/>
    </xf>
    <xf numFmtId="0" fontId="12" fillId="2" borderId="14" xfId="1" applyFont="1" applyFill="1" applyBorder="1" applyAlignment="1">
      <alignment horizontal="center" vertical="top"/>
    </xf>
    <xf numFmtId="1" fontId="12" fillId="2" borderId="14" xfId="1" applyNumberFormat="1" applyFont="1" applyFill="1" applyBorder="1" applyAlignment="1">
      <alignment horizontal="center" vertical="top" wrapText="1"/>
    </xf>
    <xf numFmtId="0" fontId="12" fillId="2" borderId="14" xfId="1" applyFont="1" applyFill="1" applyBorder="1" applyAlignment="1">
      <alignment vertical="top" wrapText="1"/>
    </xf>
    <xf numFmtId="2" fontId="12" fillId="2" borderId="14" xfId="1" applyNumberFormat="1" applyFont="1" applyFill="1" applyBorder="1" applyAlignment="1">
      <alignment horizontal="center" vertical="center"/>
    </xf>
    <xf numFmtId="2" fontId="12" fillId="0" borderId="14" xfId="1" applyNumberFormat="1" applyFont="1" applyFill="1" applyBorder="1" applyAlignment="1" applyProtection="1">
      <alignment horizontal="center" vertical="center"/>
    </xf>
    <xf numFmtId="2" fontId="12" fillId="2" borderId="14" xfId="1" applyNumberFormat="1" applyFont="1" applyFill="1" applyBorder="1" applyAlignment="1">
      <alignment horizontal="center" vertical="center" wrapText="1"/>
    </xf>
    <xf numFmtId="0" fontId="12" fillId="2" borderId="15" xfId="1" applyFont="1" applyFill="1" applyBorder="1" applyAlignment="1">
      <alignment horizontal="center" vertical="top"/>
    </xf>
    <xf numFmtId="1" fontId="12" fillId="2" borderId="15" xfId="1" applyNumberFormat="1" applyFont="1" applyFill="1" applyBorder="1" applyAlignment="1">
      <alignment horizontal="center" vertical="top" wrapText="1"/>
    </xf>
    <xf numFmtId="0" fontId="12" fillId="2" borderId="15" xfId="1" applyFont="1" applyFill="1" applyBorder="1" applyAlignment="1">
      <alignment vertical="top" wrapText="1"/>
    </xf>
    <xf numFmtId="2" fontId="12" fillId="2" borderId="15" xfId="1" applyNumberFormat="1" applyFont="1" applyFill="1" applyBorder="1" applyAlignment="1">
      <alignment horizontal="center" vertical="center"/>
    </xf>
    <xf numFmtId="2" fontId="12" fillId="0" borderId="15" xfId="1" applyNumberFormat="1" applyFont="1" applyFill="1" applyBorder="1" applyAlignment="1" applyProtection="1">
      <alignment horizontal="center" vertical="center"/>
    </xf>
    <xf numFmtId="0" fontId="12" fillId="2" borderId="16" xfId="1" applyFont="1" applyFill="1" applyBorder="1"/>
    <xf numFmtId="0" fontId="12" fillId="2" borderId="17" xfId="1" applyFont="1" applyFill="1" applyBorder="1"/>
    <xf numFmtId="2" fontId="11" fillId="2" borderId="17" xfId="1" applyNumberFormat="1" applyFont="1" applyFill="1" applyBorder="1" applyAlignment="1" applyProtection="1">
      <alignment horizontal="center" vertical="center"/>
    </xf>
    <xf numFmtId="2" fontId="11" fillId="2" borderId="17" xfId="1" applyNumberFormat="1" applyFont="1" applyFill="1" applyBorder="1" applyAlignment="1" applyProtection="1">
      <alignment horizontal="center"/>
    </xf>
    <xf numFmtId="2" fontId="11" fillId="0" borderId="17" xfId="1" applyNumberFormat="1" applyFont="1" applyFill="1" applyBorder="1" applyAlignment="1" applyProtection="1">
      <alignment horizontal="center"/>
    </xf>
    <xf numFmtId="2" fontId="11" fillId="2" borderId="22" xfId="1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13" fillId="2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top"/>
    </xf>
    <xf numFmtId="49" fontId="14" fillId="2" borderId="9" xfId="0" applyNumberFormat="1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vertical="top" wrapText="1"/>
    </xf>
    <xf numFmtId="2" fontId="14" fillId="2" borderId="9" xfId="0" applyNumberFormat="1" applyFont="1" applyFill="1" applyBorder="1" applyAlignment="1">
      <alignment horizontal="center" vertical="center"/>
    </xf>
    <xf numFmtId="2" fontId="14" fillId="0" borderId="9" xfId="0" applyNumberFormat="1" applyFont="1" applyFill="1" applyBorder="1" applyAlignment="1">
      <alignment horizontal="center" vertical="center"/>
    </xf>
    <xf numFmtId="2" fontId="14" fillId="2" borderId="9" xfId="0" applyNumberFormat="1" applyFont="1" applyFill="1" applyBorder="1" applyAlignment="1" applyProtection="1">
      <alignment horizontal="center" vertical="center"/>
    </xf>
    <xf numFmtId="0" fontId="14" fillId="2" borderId="14" xfId="0" applyFont="1" applyFill="1" applyBorder="1" applyAlignment="1">
      <alignment horizontal="center" vertical="top"/>
    </xf>
    <xf numFmtId="1" fontId="14" fillId="2" borderId="14" xfId="0" applyNumberFormat="1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vertical="top" wrapText="1"/>
    </xf>
    <xf numFmtId="2" fontId="14" fillId="2" borderId="14" xfId="0" applyNumberFormat="1" applyFont="1" applyFill="1" applyBorder="1" applyAlignment="1">
      <alignment horizontal="center" vertical="center"/>
    </xf>
    <xf numFmtId="2" fontId="14" fillId="0" borderId="14" xfId="0" applyNumberFormat="1" applyFont="1" applyFill="1" applyBorder="1" applyAlignment="1" applyProtection="1">
      <alignment horizontal="center" vertical="center"/>
    </xf>
    <xf numFmtId="2" fontId="14" fillId="2" borderId="14" xfId="0" applyNumberFormat="1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top"/>
    </xf>
    <xf numFmtId="1" fontId="14" fillId="2" borderId="15" xfId="0" applyNumberFormat="1" applyFont="1" applyFill="1" applyBorder="1" applyAlignment="1">
      <alignment horizontal="center" vertical="top" wrapText="1"/>
    </xf>
    <xf numFmtId="0" fontId="14" fillId="2" borderId="15" xfId="0" applyFont="1" applyFill="1" applyBorder="1" applyAlignment="1">
      <alignment vertical="top" wrapText="1"/>
    </xf>
    <xf numFmtId="2" fontId="14" fillId="2" borderId="15" xfId="0" applyNumberFormat="1" applyFont="1" applyFill="1" applyBorder="1" applyAlignment="1">
      <alignment horizontal="center" vertical="center"/>
    </xf>
    <xf numFmtId="2" fontId="14" fillId="0" borderId="15" xfId="0" applyNumberFormat="1" applyFont="1" applyFill="1" applyBorder="1" applyAlignment="1" applyProtection="1">
      <alignment horizontal="center" vertical="center"/>
    </xf>
    <xf numFmtId="0" fontId="14" fillId="2" borderId="16" xfId="0" applyFont="1" applyFill="1" applyBorder="1"/>
    <xf numFmtId="0" fontId="14" fillId="2" borderId="17" xfId="0" applyFont="1" applyFill="1" applyBorder="1"/>
    <xf numFmtId="2" fontId="13" fillId="2" borderId="17" xfId="0" applyNumberFormat="1" applyFont="1" applyFill="1" applyBorder="1" applyAlignment="1" applyProtection="1">
      <alignment horizontal="center"/>
    </xf>
    <xf numFmtId="2" fontId="13" fillId="0" borderId="17" xfId="0" applyNumberFormat="1" applyFont="1" applyFill="1" applyBorder="1" applyAlignment="1" applyProtection="1">
      <alignment horizontal="center"/>
    </xf>
    <xf numFmtId="2" fontId="13" fillId="2" borderId="22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0" fontId="3" fillId="0" borderId="0" xfId="0" applyFont="1" applyAlignment="1"/>
    <xf numFmtId="0" fontId="0" fillId="0" borderId="0" xfId="0" applyAlignment="1"/>
    <xf numFmtId="0" fontId="2" fillId="0" borderId="0" xfId="0" applyFont="1" applyAlignment="1"/>
    <xf numFmtId="2" fontId="16" fillId="0" borderId="0" xfId="0" applyNumberFormat="1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 applyProtection="1">
      <alignment horizontal="center" vertical="center"/>
    </xf>
    <xf numFmtId="1" fontId="17" fillId="0" borderId="9" xfId="0" applyNumberFormat="1" applyFont="1" applyFill="1" applyBorder="1" applyAlignment="1">
      <alignment horizontal="center" vertical="center"/>
    </xf>
    <xf numFmtId="2" fontId="15" fillId="0" borderId="9" xfId="0" applyNumberFormat="1" applyFont="1" applyFill="1" applyBorder="1" applyAlignment="1">
      <alignment horizontal="center" vertical="center"/>
    </xf>
    <xf numFmtId="2" fontId="17" fillId="2" borderId="9" xfId="0" applyNumberFormat="1" applyFont="1" applyFill="1" applyBorder="1" applyAlignment="1">
      <alignment horizontal="center" vertical="center"/>
    </xf>
    <xf numFmtId="2" fontId="15" fillId="2" borderId="9" xfId="0" applyNumberFormat="1" applyFont="1" applyFill="1" applyBorder="1" applyAlignment="1">
      <alignment horizontal="center" vertical="center"/>
    </xf>
    <xf numFmtId="2" fontId="15" fillId="2" borderId="9" xfId="0" applyNumberFormat="1" applyFont="1" applyFill="1" applyBorder="1" applyAlignment="1" applyProtection="1">
      <alignment horizontal="center" vertical="center"/>
    </xf>
    <xf numFmtId="1" fontId="17" fillId="0" borderId="14" xfId="0" applyNumberFormat="1" applyFont="1" applyFill="1" applyBorder="1" applyAlignment="1">
      <alignment horizontal="center" vertical="center"/>
    </xf>
    <xf numFmtId="2" fontId="15" fillId="0" borderId="14" xfId="0" applyNumberFormat="1" applyFont="1" applyFill="1" applyBorder="1" applyAlignment="1" applyProtection="1">
      <alignment horizontal="center" vertical="center"/>
    </xf>
    <xf numFmtId="2" fontId="15" fillId="2" borderId="14" xfId="0" applyNumberFormat="1" applyFont="1" applyFill="1" applyBorder="1" applyAlignment="1">
      <alignment horizontal="center" vertical="center"/>
    </xf>
    <xf numFmtId="1" fontId="17" fillId="2" borderId="14" xfId="0" applyNumberFormat="1" applyFont="1" applyFill="1" applyBorder="1" applyAlignment="1">
      <alignment horizontal="center" vertical="center"/>
    </xf>
    <xf numFmtId="2" fontId="15" fillId="2" borderId="14" xfId="0" applyNumberFormat="1" applyFont="1" applyFill="1" applyBorder="1" applyAlignment="1">
      <alignment horizontal="center" vertical="center" wrapText="1"/>
    </xf>
    <xf numFmtId="1" fontId="17" fillId="0" borderId="15" xfId="0" applyNumberFormat="1" applyFont="1" applyFill="1" applyBorder="1" applyAlignment="1">
      <alignment horizontal="center" vertical="center"/>
    </xf>
    <xf numFmtId="2" fontId="15" fillId="0" borderId="8" xfId="0" applyNumberFormat="1" applyFont="1" applyFill="1" applyBorder="1" applyAlignment="1">
      <alignment horizontal="center" vertical="center"/>
    </xf>
    <xf numFmtId="2" fontId="17" fillId="2" borderId="8" xfId="0" applyNumberFormat="1" applyFont="1" applyFill="1" applyBorder="1" applyAlignment="1">
      <alignment horizontal="center" vertical="center"/>
    </xf>
    <xf numFmtId="2" fontId="15" fillId="0" borderId="15" xfId="0" applyNumberFormat="1" applyFont="1" applyFill="1" applyBorder="1" applyAlignment="1" applyProtection="1">
      <alignment horizontal="center" vertical="center"/>
    </xf>
    <xf numFmtId="2" fontId="15" fillId="2" borderId="15" xfId="0" applyNumberFormat="1" applyFont="1" applyFill="1" applyBorder="1" applyAlignment="1">
      <alignment horizontal="center" vertical="center"/>
    </xf>
    <xf numFmtId="2" fontId="18" fillId="2" borderId="17" xfId="0" applyNumberFormat="1" applyFont="1" applyFill="1" applyBorder="1" applyAlignment="1" applyProtection="1">
      <alignment horizontal="center" vertical="center"/>
    </xf>
    <xf numFmtId="2" fontId="18" fillId="2" borderId="17" xfId="0" applyNumberFormat="1" applyFont="1" applyFill="1" applyBorder="1" applyAlignment="1" applyProtection="1">
      <alignment horizontal="center"/>
    </xf>
    <xf numFmtId="2" fontId="18" fillId="0" borderId="17" xfId="0" applyNumberFormat="1" applyFont="1" applyFill="1" applyBorder="1" applyAlignment="1" applyProtection="1">
      <alignment horizontal="center"/>
    </xf>
    <xf numFmtId="2" fontId="18" fillId="2" borderId="22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/>
    <xf numFmtId="0" fontId="1" fillId="0" borderId="23" xfId="0" applyFont="1" applyBorder="1" applyAlignment="1"/>
    <xf numFmtId="0" fontId="0" fillId="0" borderId="23" xfId="0" applyBorder="1" applyAlignment="1"/>
    <xf numFmtId="2" fontId="17" fillId="0" borderId="9" xfId="0" applyNumberFormat="1" applyFont="1" applyFill="1" applyBorder="1" applyAlignment="1">
      <alignment horizontal="center" vertical="center"/>
    </xf>
    <xf numFmtId="2" fontId="17" fillId="2" borderId="9" xfId="0" applyNumberFormat="1" applyFont="1" applyFill="1" applyBorder="1" applyAlignment="1" applyProtection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 wrapText="1"/>
    </xf>
    <xf numFmtId="2" fontId="17" fillId="2" borderId="15" xfId="0" applyNumberFormat="1" applyFont="1" applyFill="1" applyBorder="1" applyAlignment="1">
      <alignment horizontal="center" vertical="center"/>
    </xf>
    <xf numFmtId="2" fontId="17" fillId="0" borderId="14" xfId="0" applyNumberFormat="1" applyFont="1" applyFill="1" applyBorder="1" applyAlignment="1" applyProtection="1">
      <alignment horizontal="center" vertical="center"/>
    </xf>
    <xf numFmtId="2" fontId="17" fillId="0" borderId="15" xfId="0" applyNumberFormat="1" applyFont="1" applyFill="1" applyBorder="1" applyAlignment="1" applyProtection="1">
      <alignment horizontal="center" vertical="center"/>
    </xf>
    <xf numFmtId="2" fontId="8" fillId="0" borderId="0" xfId="0" applyNumberFormat="1" applyFont="1"/>
    <xf numFmtId="2" fontId="17" fillId="0" borderId="0" xfId="0" applyNumberFormat="1" applyFont="1" applyFill="1" applyBorder="1" applyAlignment="1">
      <alignment horizontal="center" vertical="center"/>
    </xf>
    <xf numFmtId="2" fontId="17" fillId="0" borderId="0" xfId="0" applyNumberFormat="1" applyFont="1" applyFill="1" applyBorder="1" applyAlignment="1" applyProtection="1">
      <alignment horizontal="center" vertic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top"/>
    </xf>
    <xf numFmtId="49" fontId="17" fillId="2" borderId="9" xfId="0" applyNumberFormat="1" applyFont="1" applyFill="1" applyBorder="1" applyAlignment="1">
      <alignment horizontal="center" vertical="top" wrapText="1"/>
    </xf>
    <xf numFmtId="0" fontId="17" fillId="2" borderId="9" xfId="0" applyFont="1" applyFill="1" applyBorder="1" applyAlignment="1">
      <alignment vertical="top" wrapText="1"/>
    </xf>
    <xf numFmtId="0" fontId="17" fillId="2" borderId="14" xfId="0" applyFont="1" applyFill="1" applyBorder="1" applyAlignment="1">
      <alignment horizontal="center" vertical="top"/>
    </xf>
    <xf numFmtId="1" fontId="17" fillId="2" borderId="14" xfId="0" applyNumberFormat="1" applyFont="1" applyFill="1" applyBorder="1" applyAlignment="1">
      <alignment horizontal="center" vertical="top" wrapText="1"/>
    </xf>
    <xf numFmtId="0" fontId="17" fillId="2" borderId="14" xfId="0" applyFont="1" applyFill="1" applyBorder="1" applyAlignment="1">
      <alignment vertical="top" wrapText="1"/>
    </xf>
    <xf numFmtId="0" fontId="17" fillId="2" borderId="15" xfId="0" applyFont="1" applyFill="1" applyBorder="1" applyAlignment="1">
      <alignment horizontal="center" vertical="top"/>
    </xf>
    <xf numFmtId="1" fontId="17" fillId="2" borderId="15" xfId="0" applyNumberFormat="1" applyFont="1" applyFill="1" applyBorder="1" applyAlignment="1">
      <alignment horizontal="center" vertical="top" wrapText="1"/>
    </xf>
    <xf numFmtId="0" fontId="17" fillId="2" borderId="15" xfId="0" applyFont="1" applyFill="1" applyBorder="1" applyAlignment="1">
      <alignment vertical="top" wrapText="1"/>
    </xf>
    <xf numFmtId="0" fontId="17" fillId="2" borderId="16" xfId="0" applyFont="1" applyFill="1" applyBorder="1"/>
    <xf numFmtId="0" fontId="17" fillId="2" borderId="17" xfId="0" applyFont="1" applyFill="1" applyBorder="1"/>
    <xf numFmtId="2" fontId="17" fillId="0" borderId="9" xfId="1" applyNumberFormat="1" applyFont="1" applyFill="1" applyBorder="1" applyAlignment="1">
      <alignment horizontal="center" vertical="center"/>
    </xf>
    <xf numFmtId="2" fontId="17" fillId="2" borderId="9" xfId="1" applyNumberFormat="1" applyFont="1" applyFill="1" applyBorder="1" applyAlignment="1">
      <alignment horizontal="center" vertical="center"/>
    </xf>
    <xf numFmtId="2" fontId="17" fillId="2" borderId="9" xfId="1" applyNumberFormat="1" applyFont="1" applyFill="1" applyBorder="1" applyAlignment="1" applyProtection="1">
      <alignment horizontal="center" vertical="center"/>
    </xf>
    <xf numFmtId="2" fontId="17" fillId="0" borderId="14" xfId="1" applyNumberFormat="1" applyFont="1" applyFill="1" applyBorder="1" applyAlignment="1" applyProtection="1">
      <alignment horizontal="center" vertical="center"/>
    </xf>
    <xf numFmtId="2" fontId="17" fillId="2" borderId="14" xfId="1" applyNumberFormat="1" applyFont="1" applyFill="1" applyBorder="1" applyAlignment="1">
      <alignment horizontal="center" vertical="center"/>
    </xf>
    <xf numFmtId="2" fontId="17" fillId="2" borderId="14" xfId="1" applyNumberFormat="1" applyFont="1" applyFill="1" applyBorder="1" applyAlignment="1">
      <alignment horizontal="center" vertical="center" wrapText="1"/>
    </xf>
    <xf numFmtId="2" fontId="17" fillId="0" borderId="15" xfId="1" applyNumberFormat="1" applyFont="1" applyFill="1" applyBorder="1" applyAlignment="1" applyProtection="1">
      <alignment horizontal="center" vertical="center"/>
    </xf>
    <xf numFmtId="2" fontId="17" fillId="2" borderId="15" xfId="1" applyNumberFormat="1" applyFont="1" applyFill="1" applyBorder="1" applyAlignment="1">
      <alignment horizontal="center" vertical="center"/>
    </xf>
    <xf numFmtId="2" fontId="18" fillId="2" borderId="17" xfId="1" applyNumberFormat="1" applyFont="1" applyFill="1" applyBorder="1" applyAlignment="1" applyProtection="1">
      <alignment horizontal="center" vertical="center"/>
    </xf>
    <xf numFmtId="2" fontId="18" fillId="2" borderId="17" xfId="1" applyNumberFormat="1" applyFont="1" applyFill="1" applyBorder="1" applyAlignment="1" applyProtection="1">
      <alignment horizontal="center"/>
    </xf>
    <xf numFmtId="2" fontId="18" fillId="0" borderId="17" xfId="1" applyNumberFormat="1" applyFont="1" applyFill="1" applyBorder="1" applyAlignment="1" applyProtection="1">
      <alignment horizontal="center"/>
    </xf>
    <xf numFmtId="2" fontId="18" fillId="2" borderId="22" xfId="1" applyNumberFormat="1" applyFont="1" applyFill="1" applyBorder="1" applyAlignment="1" applyProtection="1">
      <alignment horizontal="center" vertical="center"/>
    </xf>
    <xf numFmtId="0" fontId="17" fillId="2" borderId="9" xfId="1" applyFont="1" applyFill="1" applyBorder="1" applyAlignment="1">
      <alignment horizontal="center" vertical="top"/>
    </xf>
    <xf numFmtId="49" fontId="17" fillId="2" borderId="9" xfId="1" applyNumberFormat="1" applyFont="1" applyFill="1" applyBorder="1" applyAlignment="1">
      <alignment horizontal="center" vertical="top" wrapText="1"/>
    </xf>
    <xf numFmtId="0" fontId="17" fillId="2" borderId="9" xfId="1" applyFont="1" applyFill="1" applyBorder="1" applyAlignment="1">
      <alignment vertical="top" wrapText="1"/>
    </xf>
    <xf numFmtId="0" fontId="19" fillId="0" borderId="0" xfId="1" applyFont="1"/>
    <xf numFmtId="0" fontId="17" fillId="2" borderId="14" xfId="1" applyFont="1" applyFill="1" applyBorder="1" applyAlignment="1">
      <alignment horizontal="center" vertical="top"/>
    </xf>
    <xf numFmtId="1" fontId="17" fillId="2" borderId="14" xfId="1" applyNumberFormat="1" applyFont="1" applyFill="1" applyBorder="1" applyAlignment="1">
      <alignment horizontal="center" vertical="top" wrapText="1"/>
    </xf>
    <xf numFmtId="0" fontId="17" fillId="2" borderId="14" xfId="1" applyFont="1" applyFill="1" applyBorder="1" applyAlignment="1">
      <alignment vertical="top" wrapText="1"/>
    </xf>
    <xf numFmtId="0" fontId="17" fillId="2" borderId="15" xfId="1" applyFont="1" applyFill="1" applyBorder="1" applyAlignment="1">
      <alignment horizontal="center" vertical="top"/>
    </xf>
    <xf numFmtId="1" fontId="17" fillId="2" borderId="15" xfId="1" applyNumberFormat="1" applyFont="1" applyFill="1" applyBorder="1" applyAlignment="1">
      <alignment horizontal="center" vertical="top" wrapText="1"/>
    </xf>
    <xf numFmtId="0" fontId="17" fillId="2" borderId="15" xfId="1" applyFont="1" applyFill="1" applyBorder="1" applyAlignment="1">
      <alignment vertical="top" wrapText="1"/>
    </xf>
    <xf numFmtId="0" fontId="17" fillId="2" borderId="16" xfId="1" applyFont="1" applyFill="1" applyBorder="1"/>
    <xf numFmtId="0" fontId="17" fillId="2" borderId="17" xfId="1" applyFont="1" applyFill="1" applyBorder="1"/>
    <xf numFmtId="1" fontId="12" fillId="0" borderId="9" xfId="0" applyNumberFormat="1" applyFont="1" applyFill="1" applyBorder="1" applyAlignment="1">
      <alignment horizontal="center" vertical="center"/>
    </xf>
    <xf numFmtId="2" fontId="20" fillId="0" borderId="9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1" fontId="12" fillId="0" borderId="14" xfId="0" applyNumberFormat="1" applyFont="1" applyFill="1" applyBorder="1" applyAlignment="1">
      <alignment horizontal="center" vertical="center"/>
    </xf>
    <xf numFmtId="1" fontId="12" fillId="2" borderId="14" xfId="0" applyNumberFormat="1" applyFont="1" applyFill="1" applyBorder="1" applyAlignment="1">
      <alignment horizontal="center" vertical="center"/>
    </xf>
    <xf numFmtId="2" fontId="20" fillId="2" borderId="9" xfId="0" applyNumberFormat="1" applyFont="1" applyFill="1" applyBorder="1" applyAlignment="1">
      <alignment horizontal="center" vertical="center"/>
    </xf>
    <xf numFmtId="1" fontId="12" fillId="0" borderId="15" xfId="0" applyNumberFormat="1" applyFont="1" applyFill="1" applyBorder="1" applyAlignment="1">
      <alignment horizontal="center" vertical="center"/>
    </xf>
    <xf numFmtId="2" fontId="20" fillId="0" borderId="8" xfId="0" applyNumberFormat="1" applyFont="1" applyFill="1" applyBorder="1" applyAlignment="1">
      <alignment horizontal="center" vertical="center"/>
    </xf>
    <xf numFmtId="2" fontId="12" fillId="2" borderId="8" xfId="0" applyNumberFormat="1" applyFont="1" applyFill="1" applyBorder="1" applyAlignment="1">
      <alignment horizontal="center" vertical="center"/>
    </xf>
    <xf numFmtId="2" fontId="12" fillId="0" borderId="9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 applyProtection="1">
      <alignment horizontal="center" vertical="center"/>
    </xf>
    <xf numFmtId="2" fontId="12" fillId="2" borderId="14" xfId="0" applyNumberFormat="1" applyFont="1" applyFill="1" applyBorder="1" applyAlignment="1">
      <alignment horizontal="center" vertical="center"/>
    </xf>
    <xf numFmtId="2" fontId="12" fillId="0" borderId="14" xfId="0" applyNumberFormat="1" applyFont="1" applyFill="1" applyBorder="1" applyAlignment="1" applyProtection="1">
      <alignment horizontal="center" vertical="center"/>
    </xf>
    <xf numFmtId="2" fontId="12" fillId="2" borderId="14" xfId="0" applyNumberFormat="1" applyFont="1" applyFill="1" applyBorder="1" applyAlignment="1">
      <alignment horizontal="center" vertical="center" wrapText="1"/>
    </xf>
    <xf numFmtId="2" fontId="12" fillId="2" borderId="15" xfId="0" applyNumberFormat="1" applyFont="1" applyFill="1" applyBorder="1" applyAlignment="1">
      <alignment horizontal="center" vertical="center"/>
    </xf>
    <xf numFmtId="2" fontId="12" fillId="0" borderId="15" xfId="0" applyNumberFormat="1" applyFont="1" applyFill="1" applyBorder="1" applyAlignment="1" applyProtection="1">
      <alignment horizontal="center" vertical="center"/>
    </xf>
    <xf numFmtId="2" fontId="11" fillId="2" borderId="17" xfId="0" applyNumberFormat="1" applyFont="1" applyFill="1" applyBorder="1" applyAlignment="1" applyProtection="1">
      <alignment horizontal="center"/>
    </xf>
    <xf numFmtId="2" fontId="11" fillId="0" borderId="17" xfId="0" applyNumberFormat="1" applyFont="1" applyFill="1" applyBorder="1" applyAlignment="1" applyProtection="1">
      <alignment horizontal="center"/>
    </xf>
    <xf numFmtId="2" fontId="11" fillId="2" borderId="22" xfId="0" applyNumberFormat="1" applyFont="1" applyFill="1" applyBorder="1" applyAlignment="1" applyProtection="1">
      <alignment horizontal="center" vertical="center"/>
    </xf>
    <xf numFmtId="49" fontId="12" fillId="2" borderId="9" xfId="0" applyNumberFormat="1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vertical="top" wrapText="1"/>
    </xf>
    <xf numFmtId="1" fontId="12" fillId="2" borderId="14" xfId="0" applyNumberFormat="1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vertical="top" wrapText="1"/>
    </xf>
    <xf numFmtId="1" fontId="12" fillId="2" borderId="15" xfId="0" applyNumberFormat="1" applyFont="1" applyFill="1" applyBorder="1" applyAlignment="1">
      <alignment horizontal="center" vertical="top" wrapText="1"/>
    </xf>
    <xf numFmtId="0" fontId="12" fillId="2" borderId="15" xfId="0" applyFont="1" applyFill="1" applyBorder="1" applyAlignment="1">
      <alignment vertical="top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2" fontId="11" fillId="2" borderId="17" xfId="0" applyNumberFormat="1" applyFont="1" applyFill="1" applyBorder="1" applyAlignment="1" applyProtection="1">
      <alignment horizontal="center" vertical="center"/>
    </xf>
    <xf numFmtId="0" fontId="12" fillId="2" borderId="9" xfId="0" applyFont="1" applyFill="1" applyBorder="1" applyAlignment="1">
      <alignment horizontal="center" vertical="top"/>
    </xf>
    <xf numFmtId="0" fontId="20" fillId="2" borderId="9" xfId="0" applyFont="1" applyFill="1" applyBorder="1" applyAlignment="1">
      <alignment vertical="top" wrapText="1"/>
    </xf>
    <xf numFmtId="2" fontId="20" fillId="2" borderId="9" xfId="0" applyNumberFormat="1" applyFont="1" applyFill="1" applyBorder="1" applyAlignment="1" applyProtection="1">
      <alignment horizontal="center" vertical="center"/>
    </xf>
    <xf numFmtId="0" fontId="12" fillId="2" borderId="14" xfId="0" applyFont="1" applyFill="1" applyBorder="1" applyAlignment="1">
      <alignment horizontal="center" vertical="top"/>
    </xf>
    <xf numFmtId="0" fontId="20" fillId="2" borderId="14" xfId="0" applyFont="1" applyFill="1" applyBorder="1" applyAlignment="1">
      <alignment vertical="top" wrapText="1"/>
    </xf>
    <xf numFmtId="2" fontId="20" fillId="0" borderId="14" xfId="0" applyNumberFormat="1" applyFont="1" applyFill="1" applyBorder="1" applyAlignment="1" applyProtection="1">
      <alignment horizontal="center" vertical="center"/>
    </xf>
    <xf numFmtId="2" fontId="20" fillId="2" borderId="14" xfId="0" applyNumberFormat="1" applyFont="1" applyFill="1" applyBorder="1" applyAlignment="1">
      <alignment horizontal="center" vertical="center"/>
    </xf>
    <xf numFmtId="2" fontId="20" fillId="2" borderId="14" xfId="0" applyNumberFormat="1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top"/>
    </xf>
    <xf numFmtId="0" fontId="20" fillId="2" borderId="15" xfId="0" applyFont="1" applyFill="1" applyBorder="1" applyAlignment="1">
      <alignment vertical="top" wrapText="1"/>
    </xf>
    <xf numFmtId="2" fontId="20" fillId="0" borderId="15" xfId="0" applyNumberFormat="1" applyFont="1" applyFill="1" applyBorder="1" applyAlignment="1" applyProtection="1">
      <alignment horizontal="center" vertical="center"/>
    </xf>
    <xf numFmtId="2" fontId="20" fillId="2" borderId="15" xfId="0" applyNumberFormat="1" applyFont="1" applyFill="1" applyBorder="1" applyAlignment="1">
      <alignment horizontal="center" vertical="center"/>
    </xf>
    <xf numFmtId="0" fontId="12" fillId="2" borderId="16" xfId="0" applyFont="1" applyFill="1" applyBorder="1"/>
    <xf numFmtId="0" fontId="12" fillId="2" borderId="17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0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18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2" borderId="19" xfId="1" applyFont="1" applyFill="1" applyBorder="1" applyAlignment="1">
      <alignment horizontal="center" vertical="center" wrapText="1"/>
    </xf>
    <xf numFmtId="0" fontId="11" fillId="2" borderId="20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right"/>
    </xf>
    <xf numFmtId="0" fontId="0" fillId="0" borderId="23" xfId="0" applyBorder="1" applyAlignment="1">
      <alignment horizontal="right"/>
    </xf>
    <xf numFmtId="0" fontId="3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righ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workbookViewId="0">
      <selection activeCell="D5" sqref="D5:I45"/>
    </sheetView>
  </sheetViews>
  <sheetFormatPr defaultColWidth="9.140625" defaultRowHeight="18.75"/>
  <cols>
    <col min="1" max="1" width="6.140625" style="3" customWidth="1"/>
    <col min="2" max="2" width="22.85546875" style="3" customWidth="1"/>
    <col min="3" max="3" width="19.5703125" style="3" customWidth="1"/>
    <col min="4" max="4" width="14" style="3" customWidth="1"/>
    <col min="5" max="5" width="17" style="3" customWidth="1"/>
    <col min="6" max="6" width="17.140625" style="3" customWidth="1"/>
    <col min="7" max="7" width="16.85546875" style="3" customWidth="1"/>
    <col min="8" max="9" width="16.7109375" style="3" customWidth="1"/>
    <col min="10" max="15" width="9.140625" style="3"/>
    <col min="16" max="16" width="11.140625" style="3" customWidth="1"/>
    <col min="17" max="16384" width="9.140625" style="3"/>
  </cols>
  <sheetData>
    <row r="1" spans="1:16" ht="66.75" customHeight="1">
      <c r="A1" s="187" t="s">
        <v>127</v>
      </c>
      <c r="B1" s="188"/>
      <c r="C1" s="188"/>
      <c r="D1" s="188"/>
      <c r="E1" s="188"/>
      <c r="F1" s="188"/>
      <c r="G1" s="188"/>
      <c r="H1" s="188"/>
      <c r="I1" s="189"/>
    </row>
    <row r="2" spans="1:16">
      <c r="A2" s="190" t="s">
        <v>0</v>
      </c>
      <c r="B2" s="193" t="s">
        <v>1</v>
      </c>
      <c r="C2" s="196" t="s">
        <v>2</v>
      </c>
      <c r="D2" s="196" t="s">
        <v>130</v>
      </c>
      <c r="E2" s="196" t="s">
        <v>3</v>
      </c>
      <c r="F2" s="196" t="s">
        <v>131</v>
      </c>
      <c r="G2" s="200" t="s">
        <v>128</v>
      </c>
      <c r="H2" s="196" t="s">
        <v>4</v>
      </c>
      <c r="I2" s="202" t="s">
        <v>129</v>
      </c>
    </row>
    <row r="3" spans="1:16" ht="93" customHeight="1">
      <c r="A3" s="191"/>
      <c r="B3" s="194"/>
      <c r="C3" s="197"/>
      <c r="D3" s="199"/>
      <c r="E3" s="199"/>
      <c r="F3" s="199"/>
      <c r="G3" s="201"/>
      <c r="H3" s="199"/>
      <c r="I3" s="203"/>
    </row>
    <row r="4" spans="1:16">
      <c r="A4" s="192"/>
      <c r="B4" s="195"/>
      <c r="C4" s="198"/>
      <c r="D4" s="104" t="s">
        <v>5</v>
      </c>
      <c r="E4" s="104" t="s">
        <v>5</v>
      </c>
      <c r="F4" s="105" t="s">
        <v>5</v>
      </c>
      <c r="G4" s="106" t="s">
        <v>5</v>
      </c>
      <c r="H4" s="105" t="s">
        <v>5</v>
      </c>
      <c r="I4" s="107" t="s">
        <v>5</v>
      </c>
    </row>
    <row r="5" spans="1:16" ht="47.25">
      <c r="A5" s="108">
        <v>1</v>
      </c>
      <c r="B5" s="109" t="s">
        <v>6</v>
      </c>
      <c r="C5" s="110" t="s">
        <v>7</v>
      </c>
      <c r="D5" s="72">
        <v>20</v>
      </c>
      <c r="E5" s="73">
        <v>0.82</v>
      </c>
      <c r="F5" s="74">
        <f>D5-E5</f>
        <v>19.18</v>
      </c>
      <c r="G5" s="94">
        <v>0.2</v>
      </c>
      <c r="H5" s="74">
        <v>0</v>
      </c>
      <c r="I5" s="95">
        <f>F5-G5-H5</f>
        <v>18.98</v>
      </c>
      <c r="P5" s="102"/>
    </row>
    <row r="6" spans="1:16" ht="47.25">
      <c r="A6" s="111">
        <v>2</v>
      </c>
      <c r="B6" s="112" t="s">
        <v>8</v>
      </c>
      <c r="C6" s="113" t="s">
        <v>9</v>
      </c>
      <c r="D6" s="77">
        <v>297</v>
      </c>
      <c r="E6" s="73">
        <v>8.61</v>
      </c>
      <c r="F6" s="74">
        <f>D6-E6</f>
        <v>288.39</v>
      </c>
      <c r="G6" s="99">
        <v>125.95</v>
      </c>
      <c r="H6" s="96">
        <v>28.17</v>
      </c>
      <c r="I6" s="95">
        <f t="shared" ref="I6:I44" si="0">F6-G6-H6</f>
        <v>134.26999999999998</v>
      </c>
      <c r="P6" s="103"/>
    </row>
    <row r="7" spans="1:16" ht="47.25">
      <c r="A7" s="111">
        <v>3</v>
      </c>
      <c r="B7" s="112" t="s">
        <v>10</v>
      </c>
      <c r="C7" s="113" t="s">
        <v>11</v>
      </c>
      <c r="D7" s="77">
        <v>308</v>
      </c>
      <c r="E7" s="73">
        <v>21.73</v>
      </c>
      <c r="F7" s="74">
        <f>D7-E7</f>
        <v>286.27</v>
      </c>
      <c r="G7" s="99">
        <v>144.03</v>
      </c>
      <c r="H7" s="96">
        <v>44.31</v>
      </c>
      <c r="I7" s="95">
        <f t="shared" si="0"/>
        <v>97.929999999999978</v>
      </c>
      <c r="P7" s="103"/>
    </row>
    <row r="8" spans="1:16" ht="47.25">
      <c r="A8" s="111">
        <v>4</v>
      </c>
      <c r="B8" s="112" t="s">
        <v>12</v>
      </c>
      <c r="C8" s="113" t="s">
        <v>13</v>
      </c>
      <c r="D8" s="77">
        <v>319</v>
      </c>
      <c r="E8" s="73">
        <v>11.89</v>
      </c>
      <c r="F8" s="74">
        <f t="shared" ref="F8:F44" si="1">D8-E8</f>
        <v>307.11</v>
      </c>
      <c r="G8" s="99">
        <v>82.64</v>
      </c>
      <c r="H8" s="96">
        <v>11.92</v>
      </c>
      <c r="I8" s="95">
        <f t="shared" si="0"/>
        <v>212.55000000000004</v>
      </c>
      <c r="P8" s="103"/>
    </row>
    <row r="9" spans="1:16" ht="47.25">
      <c r="A9" s="111">
        <v>5</v>
      </c>
      <c r="B9" s="112" t="s">
        <v>14</v>
      </c>
      <c r="C9" s="113" t="s">
        <v>15</v>
      </c>
      <c r="D9" s="77">
        <v>86</v>
      </c>
      <c r="E9" s="73">
        <v>2.46</v>
      </c>
      <c r="F9" s="74">
        <f t="shared" si="1"/>
        <v>83.54</v>
      </c>
      <c r="G9" s="99">
        <v>29.32</v>
      </c>
      <c r="H9" s="96">
        <v>14.16</v>
      </c>
      <c r="I9" s="95">
        <f t="shared" si="0"/>
        <v>40.06</v>
      </c>
      <c r="P9" s="103"/>
    </row>
    <row r="10" spans="1:16" ht="47.25">
      <c r="A10" s="111">
        <v>6</v>
      </c>
      <c r="B10" s="112" t="s">
        <v>16</v>
      </c>
      <c r="C10" s="113" t="s">
        <v>17</v>
      </c>
      <c r="D10" s="77">
        <v>60</v>
      </c>
      <c r="E10" s="73">
        <v>12.3</v>
      </c>
      <c r="F10" s="74">
        <f t="shared" si="1"/>
        <v>47.7</v>
      </c>
      <c r="G10" s="99">
        <v>3.0288559107052202</v>
      </c>
      <c r="H10" s="96">
        <v>2.4300000000000002</v>
      </c>
      <c r="I10" s="95">
        <f t="shared" si="0"/>
        <v>42.241144089294785</v>
      </c>
      <c r="P10" s="103"/>
    </row>
    <row r="11" spans="1:16" ht="47.25">
      <c r="A11" s="111">
        <v>7</v>
      </c>
      <c r="B11" s="112" t="s">
        <v>18</v>
      </c>
      <c r="C11" s="113" t="s">
        <v>19</v>
      </c>
      <c r="D11" s="77">
        <v>168</v>
      </c>
      <c r="E11" s="73">
        <f t="shared" ref="E11:E30" si="2">O11*N11</f>
        <v>0</v>
      </c>
      <c r="F11" s="74">
        <f t="shared" si="1"/>
        <v>168</v>
      </c>
      <c r="G11" s="99">
        <v>11.04</v>
      </c>
      <c r="H11" s="96">
        <v>19.809999999999999</v>
      </c>
      <c r="I11" s="95">
        <f t="shared" si="0"/>
        <v>137.15</v>
      </c>
      <c r="P11" s="103"/>
    </row>
    <row r="12" spans="1:16" ht="63">
      <c r="A12" s="111">
        <v>8</v>
      </c>
      <c r="B12" s="112" t="s">
        <v>20</v>
      </c>
      <c r="C12" s="113" t="s">
        <v>21</v>
      </c>
      <c r="D12" s="77">
        <v>227</v>
      </c>
      <c r="E12" s="73">
        <f t="shared" si="2"/>
        <v>0</v>
      </c>
      <c r="F12" s="74">
        <f t="shared" si="1"/>
        <v>227</v>
      </c>
      <c r="G12" s="99">
        <v>67.350615169964499</v>
      </c>
      <c r="H12" s="96">
        <v>6.08</v>
      </c>
      <c r="I12" s="95">
        <f t="shared" si="0"/>
        <v>153.56938483003549</v>
      </c>
      <c r="P12" s="103"/>
    </row>
    <row r="13" spans="1:16" ht="47.25">
      <c r="A13" s="111">
        <v>9</v>
      </c>
      <c r="B13" s="112" t="s">
        <v>22</v>
      </c>
      <c r="C13" s="113" t="s">
        <v>23</v>
      </c>
      <c r="D13" s="77">
        <v>26</v>
      </c>
      <c r="E13" s="73">
        <f t="shared" si="2"/>
        <v>0</v>
      </c>
      <c r="F13" s="74">
        <f t="shared" si="1"/>
        <v>26</v>
      </c>
      <c r="G13" s="99">
        <v>3</v>
      </c>
      <c r="H13" s="96">
        <v>0</v>
      </c>
      <c r="I13" s="95">
        <f t="shared" si="0"/>
        <v>23</v>
      </c>
      <c r="P13" s="103"/>
    </row>
    <row r="14" spans="1:16" ht="47.25">
      <c r="A14" s="111">
        <v>10</v>
      </c>
      <c r="B14" s="112" t="s">
        <v>24</v>
      </c>
      <c r="C14" s="113" t="s">
        <v>25</v>
      </c>
      <c r="D14" s="77">
        <v>22</v>
      </c>
      <c r="E14" s="73">
        <f t="shared" si="2"/>
        <v>0</v>
      </c>
      <c r="F14" s="74">
        <f t="shared" si="1"/>
        <v>22</v>
      </c>
      <c r="G14" s="99">
        <v>1.5268264840182599</v>
      </c>
      <c r="H14" s="96">
        <v>0</v>
      </c>
      <c r="I14" s="95">
        <f t="shared" si="0"/>
        <v>20.473173515981742</v>
      </c>
      <c r="P14" s="103"/>
    </row>
    <row r="15" spans="1:16" ht="47.25">
      <c r="A15" s="111">
        <v>11</v>
      </c>
      <c r="B15" s="112" t="s">
        <v>26</v>
      </c>
      <c r="C15" s="113" t="s">
        <v>27</v>
      </c>
      <c r="D15" s="77">
        <v>36</v>
      </c>
      <c r="E15" s="73">
        <f t="shared" si="2"/>
        <v>0</v>
      </c>
      <c r="F15" s="74">
        <f t="shared" si="1"/>
        <v>36</v>
      </c>
      <c r="G15" s="99">
        <v>8.0854895991882305</v>
      </c>
      <c r="H15" s="96">
        <v>0</v>
      </c>
      <c r="I15" s="95">
        <f t="shared" si="0"/>
        <v>27.914510400811771</v>
      </c>
      <c r="P15" s="103"/>
    </row>
    <row r="16" spans="1:16" ht="47.25">
      <c r="A16" s="111">
        <v>12</v>
      </c>
      <c r="B16" s="112" t="s">
        <v>28</v>
      </c>
      <c r="C16" s="113" t="s">
        <v>29</v>
      </c>
      <c r="D16" s="77">
        <v>7</v>
      </c>
      <c r="E16" s="73">
        <f t="shared" si="2"/>
        <v>0</v>
      </c>
      <c r="F16" s="74">
        <f t="shared" si="1"/>
        <v>7</v>
      </c>
      <c r="G16" s="99">
        <v>0</v>
      </c>
      <c r="H16" s="96">
        <v>0</v>
      </c>
      <c r="I16" s="95">
        <f t="shared" si="0"/>
        <v>7</v>
      </c>
      <c r="P16" s="103"/>
    </row>
    <row r="17" spans="1:16" ht="47.25">
      <c r="A17" s="111">
        <v>13</v>
      </c>
      <c r="B17" s="112" t="s">
        <v>30</v>
      </c>
      <c r="C17" s="113" t="s">
        <v>31</v>
      </c>
      <c r="D17" s="77">
        <v>38</v>
      </c>
      <c r="E17" s="73">
        <f t="shared" si="2"/>
        <v>0</v>
      </c>
      <c r="F17" s="74">
        <f t="shared" si="1"/>
        <v>38</v>
      </c>
      <c r="G17" s="99">
        <v>13.5356100963978</v>
      </c>
      <c r="H17" s="96">
        <v>2.4500000000000002</v>
      </c>
      <c r="I17" s="95">
        <f t="shared" si="0"/>
        <v>22.014389903602201</v>
      </c>
      <c r="P17" s="103"/>
    </row>
    <row r="18" spans="1:16" ht="78.75">
      <c r="A18" s="111">
        <v>14</v>
      </c>
      <c r="B18" s="112" t="s">
        <v>32</v>
      </c>
      <c r="C18" s="113" t="s">
        <v>33</v>
      </c>
      <c r="D18" s="77">
        <v>1932</v>
      </c>
      <c r="E18" s="73">
        <v>49.4</v>
      </c>
      <c r="F18" s="74">
        <f t="shared" si="1"/>
        <v>1882.6</v>
      </c>
      <c r="G18" s="99">
        <v>281.64</v>
      </c>
      <c r="H18" s="96">
        <v>77.5</v>
      </c>
      <c r="I18" s="95">
        <f t="shared" si="0"/>
        <v>1523.46</v>
      </c>
      <c r="P18" s="103"/>
    </row>
    <row r="19" spans="1:16" ht="63">
      <c r="A19" s="111">
        <v>15</v>
      </c>
      <c r="B19" s="112" t="s">
        <v>34</v>
      </c>
      <c r="C19" s="113" t="s">
        <v>35</v>
      </c>
      <c r="D19" s="77">
        <v>254</v>
      </c>
      <c r="E19" s="73">
        <v>14.56</v>
      </c>
      <c r="F19" s="74">
        <f t="shared" si="1"/>
        <v>239.44</v>
      </c>
      <c r="G19" s="99">
        <v>86.72</v>
      </c>
      <c r="H19" s="96">
        <v>14.69</v>
      </c>
      <c r="I19" s="95">
        <f t="shared" si="0"/>
        <v>138.03</v>
      </c>
      <c r="P19" s="103"/>
    </row>
    <row r="20" spans="1:16" ht="47.25">
      <c r="A20" s="111">
        <v>16</v>
      </c>
      <c r="B20" s="112" t="s">
        <v>36</v>
      </c>
      <c r="C20" s="113" t="s">
        <v>37</v>
      </c>
      <c r="D20" s="77">
        <v>18</v>
      </c>
      <c r="E20" s="73">
        <f t="shared" si="2"/>
        <v>0</v>
      </c>
      <c r="F20" s="74">
        <f t="shared" si="1"/>
        <v>18</v>
      </c>
      <c r="G20" s="99">
        <v>4.6900000000000004</v>
      </c>
      <c r="H20" s="96">
        <v>0.03</v>
      </c>
      <c r="I20" s="95">
        <f t="shared" si="0"/>
        <v>13.28</v>
      </c>
      <c r="P20" s="103"/>
    </row>
    <row r="21" spans="1:16" ht="47.25">
      <c r="A21" s="111">
        <v>17</v>
      </c>
      <c r="B21" s="112" t="s">
        <v>38</v>
      </c>
      <c r="C21" s="113" t="s">
        <v>39</v>
      </c>
      <c r="D21" s="77">
        <v>22</v>
      </c>
      <c r="E21" s="73">
        <f t="shared" si="2"/>
        <v>0</v>
      </c>
      <c r="F21" s="74">
        <f t="shared" si="1"/>
        <v>22</v>
      </c>
      <c r="G21" s="99">
        <v>2.54</v>
      </c>
      <c r="H21" s="96">
        <v>0</v>
      </c>
      <c r="I21" s="95">
        <f t="shared" si="0"/>
        <v>19.46</v>
      </c>
      <c r="P21" s="103"/>
    </row>
    <row r="22" spans="1:16" ht="47.25">
      <c r="A22" s="111">
        <v>18</v>
      </c>
      <c r="B22" s="112" t="s">
        <v>40</v>
      </c>
      <c r="C22" s="113" t="s">
        <v>41</v>
      </c>
      <c r="D22" s="77">
        <v>25</v>
      </c>
      <c r="E22" s="73">
        <f t="shared" si="2"/>
        <v>0</v>
      </c>
      <c r="F22" s="74">
        <f t="shared" si="1"/>
        <v>25</v>
      </c>
      <c r="G22" s="99">
        <v>0</v>
      </c>
      <c r="H22" s="96">
        <v>4.51</v>
      </c>
      <c r="I22" s="95">
        <f t="shared" si="0"/>
        <v>20.490000000000002</v>
      </c>
      <c r="P22" s="103"/>
    </row>
    <row r="23" spans="1:16" ht="47.25">
      <c r="A23" s="111">
        <v>19</v>
      </c>
      <c r="B23" s="112" t="s">
        <v>42</v>
      </c>
      <c r="C23" s="113" t="s">
        <v>43</v>
      </c>
      <c r="D23" s="77">
        <v>5</v>
      </c>
      <c r="E23" s="73">
        <f t="shared" si="2"/>
        <v>0</v>
      </c>
      <c r="F23" s="74">
        <f t="shared" si="1"/>
        <v>5</v>
      </c>
      <c r="G23" s="99">
        <v>0</v>
      </c>
      <c r="H23" s="96">
        <v>0.1</v>
      </c>
      <c r="I23" s="95">
        <f t="shared" si="0"/>
        <v>4.9000000000000004</v>
      </c>
      <c r="P23" s="103"/>
    </row>
    <row r="24" spans="1:16" ht="47.25">
      <c r="A24" s="111">
        <v>20</v>
      </c>
      <c r="B24" s="112" t="s">
        <v>44</v>
      </c>
      <c r="C24" s="113" t="s">
        <v>45</v>
      </c>
      <c r="D24" s="77">
        <v>8</v>
      </c>
      <c r="E24" s="73">
        <v>0.52</v>
      </c>
      <c r="F24" s="74">
        <f t="shared" si="1"/>
        <v>7.48</v>
      </c>
      <c r="G24" s="99">
        <v>0.2</v>
      </c>
      <c r="H24" s="96">
        <v>0.69</v>
      </c>
      <c r="I24" s="95">
        <f t="shared" si="0"/>
        <v>6.59</v>
      </c>
      <c r="P24" s="103"/>
    </row>
    <row r="25" spans="1:16" ht="31.5">
      <c r="A25" s="111">
        <v>21</v>
      </c>
      <c r="B25" s="112" t="s">
        <v>46</v>
      </c>
      <c r="C25" s="113" t="s">
        <v>47</v>
      </c>
      <c r="D25" s="77">
        <v>47</v>
      </c>
      <c r="E25" s="73">
        <f t="shared" si="2"/>
        <v>0</v>
      </c>
      <c r="F25" s="74">
        <f t="shared" si="1"/>
        <v>47</v>
      </c>
      <c r="G25" s="99">
        <v>19.559999999999999</v>
      </c>
      <c r="H25" s="96">
        <v>22.58</v>
      </c>
      <c r="I25" s="95">
        <f t="shared" si="0"/>
        <v>4.860000000000003</v>
      </c>
      <c r="P25" s="103"/>
    </row>
    <row r="26" spans="1:16" ht="63">
      <c r="A26" s="111">
        <v>22</v>
      </c>
      <c r="B26" s="112" t="s">
        <v>48</v>
      </c>
      <c r="C26" s="113" t="s">
        <v>49</v>
      </c>
      <c r="D26" s="77">
        <v>2692</v>
      </c>
      <c r="E26" s="73">
        <v>0.52</v>
      </c>
      <c r="F26" s="74">
        <f t="shared" si="1"/>
        <v>2691.48</v>
      </c>
      <c r="G26" s="99">
        <v>218.66</v>
      </c>
      <c r="H26" s="96">
        <v>23.2</v>
      </c>
      <c r="I26" s="95">
        <f t="shared" si="0"/>
        <v>2449.6200000000003</v>
      </c>
      <c r="P26" s="103"/>
    </row>
    <row r="27" spans="1:16" ht="47.25">
      <c r="A27" s="111">
        <v>23</v>
      </c>
      <c r="B27" s="112" t="s">
        <v>50</v>
      </c>
      <c r="C27" s="113" t="s">
        <v>51</v>
      </c>
      <c r="D27" s="77">
        <v>1258</v>
      </c>
      <c r="E27" s="73">
        <v>12.48</v>
      </c>
      <c r="F27" s="74">
        <f t="shared" si="1"/>
        <v>1245.52</v>
      </c>
      <c r="G27" s="99">
        <v>127.42</v>
      </c>
      <c r="H27" s="96">
        <v>6.34</v>
      </c>
      <c r="I27" s="95">
        <f t="shared" si="0"/>
        <v>1111.76</v>
      </c>
      <c r="P27" s="103"/>
    </row>
    <row r="28" spans="1:16" ht="63">
      <c r="A28" s="111">
        <v>24</v>
      </c>
      <c r="B28" s="112" t="s">
        <v>52</v>
      </c>
      <c r="C28" s="113" t="s">
        <v>53</v>
      </c>
      <c r="D28" s="77">
        <v>781</v>
      </c>
      <c r="E28" s="73">
        <v>72.8</v>
      </c>
      <c r="F28" s="74">
        <f t="shared" si="1"/>
        <v>708.2</v>
      </c>
      <c r="G28" s="99">
        <v>19.25</v>
      </c>
      <c r="H28" s="96">
        <v>2.06</v>
      </c>
      <c r="I28" s="95">
        <f t="shared" si="0"/>
        <v>686.8900000000001</v>
      </c>
      <c r="P28" s="103"/>
    </row>
    <row r="29" spans="1:16" ht="63">
      <c r="A29" s="111">
        <v>25</v>
      </c>
      <c r="B29" s="112" t="s">
        <v>54</v>
      </c>
      <c r="C29" s="113" t="s">
        <v>55</v>
      </c>
      <c r="D29" s="77">
        <v>536</v>
      </c>
      <c r="E29" s="73">
        <v>148.72</v>
      </c>
      <c r="F29" s="74">
        <f t="shared" si="1"/>
        <v>387.28</v>
      </c>
      <c r="G29" s="99">
        <v>32.72</v>
      </c>
      <c r="H29" s="96">
        <v>21.16</v>
      </c>
      <c r="I29" s="95">
        <f t="shared" si="0"/>
        <v>333.39999999999992</v>
      </c>
      <c r="P29" s="103"/>
    </row>
    <row r="30" spans="1:16" ht="47.25">
      <c r="A30" s="111">
        <v>26</v>
      </c>
      <c r="B30" s="112" t="s">
        <v>56</v>
      </c>
      <c r="C30" s="113" t="s">
        <v>57</v>
      </c>
      <c r="D30" s="77">
        <v>193</v>
      </c>
      <c r="E30" s="73">
        <f t="shared" si="2"/>
        <v>0</v>
      </c>
      <c r="F30" s="74">
        <f t="shared" si="1"/>
        <v>193</v>
      </c>
      <c r="G30" s="99">
        <v>13.44</v>
      </c>
      <c r="H30" s="96">
        <v>12.85</v>
      </c>
      <c r="I30" s="95">
        <f t="shared" si="0"/>
        <v>166.71</v>
      </c>
      <c r="P30" s="103"/>
    </row>
    <row r="31" spans="1:16" ht="63">
      <c r="A31" s="111">
        <v>27</v>
      </c>
      <c r="B31" s="112" t="s">
        <v>58</v>
      </c>
      <c r="C31" s="113" t="s">
        <v>59</v>
      </c>
      <c r="D31" s="77">
        <v>130</v>
      </c>
      <c r="E31" s="73">
        <v>2.52</v>
      </c>
      <c r="F31" s="74">
        <f t="shared" si="1"/>
        <v>127.48</v>
      </c>
      <c r="G31" s="99">
        <v>14.47</v>
      </c>
      <c r="H31" s="96">
        <v>0</v>
      </c>
      <c r="I31" s="95">
        <f t="shared" si="0"/>
        <v>113.01</v>
      </c>
      <c r="P31" s="103"/>
    </row>
    <row r="32" spans="1:16" ht="63">
      <c r="A32" s="111">
        <v>28</v>
      </c>
      <c r="B32" s="112" t="s">
        <v>60</v>
      </c>
      <c r="C32" s="113" t="s">
        <v>61</v>
      </c>
      <c r="D32" s="77">
        <v>68</v>
      </c>
      <c r="E32" s="73">
        <v>0.84</v>
      </c>
      <c r="F32" s="74">
        <f t="shared" si="1"/>
        <v>67.16</v>
      </c>
      <c r="G32" s="99">
        <v>2.2000000000000002</v>
      </c>
      <c r="H32" s="96">
        <v>0.21</v>
      </c>
      <c r="I32" s="95">
        <f t="shared" si="0"/>
        <v>64.75</v>
      </c>
      <c r="P32" s="103"/>
    </row>
    <row r="33" spans="1:16" ht="78.75">
      <c r="A33" s="111">
        <v>29</v>
      </c>
      <c r="B33" s="112" t="s">
        <v>62</v>
      </c>
      <c r="C33" s="113" t="s">
        <v>63</v>
      </c>
      <c r="D33" s="80">
        <v>231</v>
      </c>
      <c r="E33" s="75">
        <v>13.2</v>
      </c>
      <c r="F33" s="74">
        <f t="shared" si="1"/>
        <v>217.8</v>
      </c>
      <c r="G33" s="99">
        <v>55.06</v>
      </c>
      <c r="H33" s="96">
        <v>10.63</v>
      </c>
      <c r="I33" s="95">
        <f t="shared" si="0"/>
        <v>152.11000000000001</v>
      </c>
      <c r="P33" s="103"/>
    </row>
    <row r="34" spans="1:16" ht="78.75">
      <c r="A34" s="111">
        <v>30</v>
      </c>
      <c r="B34" s="112" t="s">
        <v>64</v>
      </c>
      <c r="C34" s="113" t="s">
        <v>65</v>
      </c>
      <c r="D34" s="77">
        <v>784</v>
      </c>
      <c r="E34" s="73">
        <v>33.6</v>
      </c>
      <c r="F34" s="74">
        <f t="shared" si="1"/>
        <v>750.4</v>
      </c>
      <c r="G34" s="99">
        <v>103.24</v>
      </c>
      <c r="H34" s="96">
        <v>5.52</v>
      </c>
      <c r="I34" s="95">
        <f t="shared" si="0"/>
        <v>641.64</v>
      </c>
      <c r="P34" s="103"/>
    </row>
    <row r="35" spans="1:16" ht="94.5">
      <c r="A35" s="111">
        <v>31</v>
      </c>
      <c r="B35" s="112" t="s">
        <v>66</v>
      </c>
      <c r="C35" s="113" t="s">
        <v>67</v>
      </c>
      <c r="D35" s="77">
        <v>479</v>
      </c>
      <c r="E35" s="73">
        <v>32.4</v>
      </c>
      <c r="F35" s="74">
        <f t="shared" si="1"/>
        <v>446.6</v>
      </c>
      <c r="G35" s="99">
        <v>104.57</v>
      </c>
      <c r="H35" s="96">
        <v>62.3</v>
      </c>
      <c r="I35" s="95">
        <f t="shared" si="0"/>
        <v>279.73</v>
      </c>
      <c r="P35" s="103"/>
    </row>
    <row r="36" spans="1:16" ht="78.75">
      <c r="A36" s="111">
        <v>32</v>
      </c>
      <c r="B36" s="112" t="s">
        <v>68</v>
      </c>
      <c r="C36" s="113" t="s">
        <v>69</v>
      </c>
      <c r="D36" s="77">
        <v>245</v>
      </c>
      <c r="E36" s="73">
        <v>2</v>
      </c>
      <c r="F36" s="74">
        <f t="shared" si="1"/>
        <v>243</v>
      </c>
      <c r="G36" s="99">
        <v>6.05</v>
      </c>
      <c r="H36" s="96">
        <v>8.9499999999999993</v>
      </c>
      <c r="I36" s="95">
        <f t="shared" si="0"/>
        <v>228</v>
      </c>
      <c r="P36" s="103"/>
    </row>
    <row r="37" spans="1:16" ht="47.25">
      <c r="A37" s="111">
        <v>33</v>
      </c>
      <c r="B37" s="112" t="s">
        <v>70</v>
      </c>
      <c r="C37" s="113" t="s">
        <v>71</v>
      </c>
      <c r="D37" s="77">
        <v>417</v>
      </c>
      <c r="E37" s="73">
        <v>24</v>
      </c>
      <c r="F37" s="74">
        <f t="shared" si="1"/>
        <v>393</v>
      </c>
      <c r="G37" s="99">
        <v>58.21</v>
      </c>
      <c r="H37" s="96">
        <v>33.17</v>
      </c>
      <c r="I37" s="95">
        <f t="shared" si="0"/>
        <v>301.62</v>
      </c>
      <c r="P37" s="103"/>
    </row>
    <row r="38" spans="1:16" ht="63">
      <c r="A38" s="111">
        <v>34</v>
      </c>
      <c r="B38" s="112" t="s">
        <v>72</v>
      </c>
      <c r="C38" s="113" t="s">
        <v>73</v>
      </c>
      <c r="D38" s="77">
        <v>153</v>
      </c>
      <c r="E38" s="73">
        <v>43.2</v>
      </c>
      <c r="F38" s="74">
        <f t="shared" si="1"/>
        <v>109.8</v>
      </c>
      <c r="G38" s="99">
        <v>30.57</v>
      </c>
      <c r="H38" s="96">
        <v>38.71</v>
      </c>
      <c r="I38" s="95">
        <f t="shared" si="0"/>
        <v>40.519999999999989</v>
      </c>
      <c r="P38" s="103"/>
    </row>
    <row r="39" spans="1:16" ht="78.75">
      <c r="A39" s="111">
        <v>35</v>
      </c>
      <c r="B39" s="112" t="s">
        <v>74</v>
      </c>
      <c r="C39" s="113" t="s">
        <v>75</v>
      </c>
      <c r="D39" s="77">
        <v>221</v>
      </c>
      <c r="E39" s="73">
        <v>28.4</v>
      </c>
      <c r="F39" s="74">
        <f t="shared" si="1"/>
        <v>192.6</v>
      </c>
      <c r="G39" s="99">
        <v>22.78</v>
      </c>
      <c r="H39" s="96">
        <v>9.23</v>
      </c>
      <c r="I39" s="95">
        <f t="shared" si="0"/>
        <v>160.59</v>
      </c>
      <c r="P39" s="103"/>
    </row>
    <row r="40" spans="1:16" ht="63">
      <c r="A40" s="111">
        <v>36</v>
      </c>
      <c r="B40" s="112" t="s">
        <v>76</v>
      </c>
      <c r="C40" s="113" t="s">
        <v>77</v>
      </c>
      <c r="D40" s="77">
        <v>114</v>
      </c>
      <c r="E40" s="73">
        <v>3.2</v>
      </c>
      <c r="F40" s="74">
        <f t="shared" si="1"/>
        <v>110.8</v>
      </c>
      <c r="G40" s="99">
        <v>4.2</v>
      </c>
      <c r="H40" s="96">
        <v>2.44</v>
      </c>
      <c r="I40" s="95">
        <f t="shared" si="0"/>
        <v>104.16</v>
      </c>
      <c r="P40" s="103"/>
    </row>
    <row r="41" spans="1:16" ht="31.5">
      <c r="A41" s="111">
        <v>37</v>
      </c>
      <c r="B41" s="112" t="s">
        <v>78</v>
      </c>
      <c r="C41" s="113" t="s">
        <v>79</v>
      </c>
      <c r="D41" s="77">
        <v>2512</v>
      </c>
      <c r="E41" s="73">
        <v>21.84</v>
      </c>
      <c r="F41" s="74">
        <f t="shared" si="1"/>
        <v>2490.16</v>
      </c>
      <c r="G41" s="99">
        <v>417.46</v>
      </c>
      <c r="H41" s="97">
        <v>2.2200000000000002</v>
      </c>
      <c r="I41" s="95">
        <f t="shared" si="0"/>
        <v>2070.48</v>
      </c>
      <c r="P41" s="103"/>
    </row>
    <row r="42" spans="1:16" ht="31.5">
      <c r="A42" s="111">
        <v>38</v>
      </c>
      <c r="B42" s="112" t="s">
        <v>80</v>
      </c>
      <c r="C42" s="113" t="s">
        <v>81</v>
      </c>
      <c r="D42" s="77">
        <v>6560</v>
      </c>
      <c r="E42" s="73">
        <v>6.76</v>
      </c>
      <c r="F42" s="74">
        <f t="shared" si="1"/>
        <v>6553.24</v>
      </c>
      <c r="G42" s="99">
        <v>2927.63</v>
      </c>
      <c r="H42" s="96">
        <v>5.64</v>
      </c>
      <c r="I42" s="95">
        <f t="shared" si="0"/>
        <v>3619.97</v>
      </c>
      <c r="P42" s="103"/>
    </row>
    <row r="43" spans="1:16" ht="63">
      <c r="A43" s="111">
        <v>39</v>
      </c>
      <c r="B43" s="112" t="s">
        <v>82</v>
      </c>
      <c r="C43" s="113" t="s">
        <v>83</v>
      </c>
      <c r="D43" s="77">
        <v>1147</v>
      </c>
      <c r="E43" s="73">
        <v>4</v>
      </c>
      <c r="F43" s="74">
        <f t="shared" si="1"/>
        <v>1143</v>
      </c>
      <c r="G43" s="99">
        <v>15.31</v>
      </c>
      <c r="H43" s="96">
        <v>0.21</v>
      </c>
      <c r="I43" s="95">
        <f t="shared" si="0"/>
        <v>1127.48</v>
      </c>
      <c r="P43" s="103"/>
    </row>
    <row r="44" spans="1:16" ht="63">
      <c r="A44" s="114">
        <v>40</v>
      </c>
      <c r="B44" s="115" t="s">
        <v>84</v>
      </c>
      <c r="C44" s="116" t="s">
        <v>85</v>
      </c>
      <c r="D44" s="82">
        <v>1300</v>
      </c>
      <c r="E44" s="83">
        <v>28</v>
      </c>
      <c r="F44" s="84">
        <f t="shared" si="1"/>
        <v>1272</v>
      </c>
      <c r="G44" s="100">
        <v>11.29</v>
      </c>
      <c r="H44" s="98">
        <v>5.71</v>
      </c>
      <c r="I44" s="95">
        <f t="shared" si="0"/>
        <v>1255</v>
      </c>
      <c r="P44" s="103"/>
    </row>
    <row r="45" spans="1:16">
      <c r="A45" s="117"/>
      <c r="B45" s="118"/>
      <c r="C45" s="118"/>
      <c r="D45" s="87">
        <f t="shared" ref="D45:F45" si="3">SUM(D5:D44)</f>
        <v>23746</v>
      </c>
      <c r="E45" s="87">
        <f t="shared" si="3"/>
        <v>600.77</v>
      </c>
      <c r="F45" s="88">
        <f t="shared" si="3"/>
        <v>23145.23</v>
      </c>
      <c r="G45" s="89">
        <v>5069.59</v>
      </c>
      <c r="H45" s="88">
        <v>499.96</v>
      </c>
      <c r="I45" s="90">
        <v>17575.68</v>
      </c>
      <c r="P45" s="101"/>
    </row>
  </sheetData>
  <mergeCells count="10">
    <mergeCell ref="A1:I1"/>
    <mergeCell ref="A2:A4"/>
    <mergeCell ref="B2:B4"/>
    <mergeCell ref="C2:C4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F2" sqref="F2:F3"/>
    </sheetView>
  </sheetViews>
  <sheetFormatPr defaultColWidth="9.140625" defaultRowHeight="18.75"/>
  <cols>
    <col min="1" max="1" width="6.140625" style="3" customWidth="1"/>
    <col min="2" max="2" width="22.85546875" style="3" customWidth="1"/>
    <col min="3" max="3" width="19.5703125" style="3" customWidth="1"/>
    <col min="4" max="4" width="14" style="3" customWidth="1"/>
    <col min="5" max="5" width="17" style="3" customWidth="1"/>
    <col min="6" max="6" width="17.140625" style="3" customWidth="1"/>
    <col min="7" max="7" width="16.85546875" style="3" customWidth="1"/>
    <col min="8" max="9" width="16.7109375" style="3" customWidth="1"/>
    <col min="10" max="16384" width="9.140625" style="3"/>
  </cols>
  <sheetData>
    <row r="1" spans="1:9" ht="57" customHeight="1">
      <c r="A1" s="204" t="s">
        <v>124</v>
      </c>
      <c r="B1" s="205"/>
      <c r="C1" s="205"/>
      <c r="D1" s="205"/>
      <c r="E1" s="205"/>
      <c r="F1" s="205"/>
      <c r="G1" s="205"/>
      <c r="H1" s="205"/>
      <c r="I1" s="206"/>
    </row>
    <row r="2" spans="1:9">
      <c r="A2" s="190" t="s">
        <v>0</v>
      </c>
      <c r="B2" s="193" t="s">
        <v>1</v>
      </c>
      <c r="C2" s="196" t="s">
        <v>2</v>
      </c>
      <c r="D2" s="196" t="s">
        <v>132</v>
      </c>
      <c r="E2" s="196" t="s">
        <v>3</v>
      </c>
      <c r="F2" s="196" t="s">
        <v>133</v>
      </c>
      <c r="G2" s="200" t="s">
        <v>125</v>
      </c>
      <c r="H2" s="196" t="s">
        <v>4</v>
      </c>
      <c r="I2" s="202" t="s">
        <v>126</v>
      </c>
    </row>
    <row r="3" spans="1:9" ht="93" customHeight="1">
      <c r="A3" s="191"/>
      <c r="B3" s="194"/>
      <c r="C3" s="197"/>
      <c r="D3" s="199"/>
      <c r="E3" s="199"/>
      <c r="F3" s="199"/>
      <c r="G3" s="201"/>
      <c r="H3" s="199"/>
      <c r="I3" s="203"/>
    </row>
    <row r="4" spans="1:9">
      <c r="A4" s="192"/>
      <c r="B4" s="195"/>
      <c r="C4" s="198"/>
      <c r="D4" s="104" t="s">
        <v>5</v>
      </c>
      <c r="E4" s="104" t="s">
        <v>5</v>
      </c>
      <c r="F4" s="105" t="s">
        <v>5</v>
      </c>
      <c r="G4" s="106" t="s">
        <v>5</v>
      </c>
      <c r="H4" s="105" t="s">
        <v>5</v>
      </c>
      <c r="I4" s="107" t="s">
        <v>5</v>
      </c>
    </row>
    <row r="5" spans="1:9" ht="47.25">
      <c r="A5" s="108">
        <v>1</v>
      </c>
      <c r="B5" s="109" t="s">
        <v>6</v>
      </c>
      <c r="C5" s="110" t="s">
        <v>7</v>
      </c>
      <c r="D5" s="72">
        <v>20</v>
      </c>
      <c r="E5" s="73">
        <v>0.82</v>
      </c>
      <c r="F5" s="74">
        <f>D5-E5</f>
        <v>19.18</v>
      </c>
      <c r="G5" s="48">
        <v>0.2</v>
      </c>
      <c r="H5" s="47">
        <v>0</v>
      </c>
      <c r="I5" s="49">
        <v>18.98</v>
      </c>
    </row>
    <row r="6" spans="1:9" ht="47.25">
      <c r="A6" s="111">
        <v>2</v>
      </c>
      <c r="B6" s="112" t="s">
        <v>8</v>
      </c>
      <c r="C6" s="113" t="s">
        <v>9</v>
      </c>
      <c r="D6" s="77">
        <v>297</v>
      </c>
      <c r="E6" s="73">
        <v>8.61</v>
      </c>
      <c r="F6" s="74">
        <f>D6-E6</f>
        <v>288.39</v>
      </c>
      <c r="G6" s="54">
        <v>129.44999999999999</v>
      </c>
      <c r="H6" s="53">
        <v>28.17</v>
      </c>
      <c r="I6" s="49">
        <v>130.78</v>
      </c>
    </row>
    <row r="7" spans="1:9" ht="47.25">
      <c r="A7" s="111">
        <v>3</v>
      </c>
      <c r="B7" s="112" t="s">
        <v>10</v>
      </c>
      <c r="C7" s="113" t="s">
        <v>11</v>
      </c>
      <c r="D7" s="77">
        <v>308</v>
      </c>
      <c r="E7" s="73">
        <v>21.73</v>
      </c>
      <c r="F7" s="74">
        <f>D7-E7</f>
        <v>286.27</v>
      </c>
      <c r="G7" s="54">
        <v>143.9</v>
      </c>
      <c r="H7" s="53">
        <v>44.31</v>
      </c>
      <c r="I7" s="49">
        <v>98</v>
      </c>
    </row>
    <row r="8" spans="1:9" ht="47.25">
      <c r="A8" s="111">
        <v>4</v>
      </c>
      <c r="B8" s="112" t="s">
        <v>12</v>
      </c>
      <c r="C8" s="113" t="s">
        <v>13</v>
      </c>
      <c r="D8" s="77">
        <v>319</v>
      </c>
      <c r="E8" s="73">
        <v>11.89</v>
      </c>
      <c r="F8" s="74">
        <f t="shared" ref="F8:F44" si="0">D8-E8</f>
        <v>307.11</v>
      </c>
      <c r="G8" s="54">
        <v>82.64</v>
      </c>
      <c r="H8" s="53">
        <v>11.92</v>
      </c>
      <c r="I8" s="49">
        <v>212.54</v>
      </c>
    </row>
    <row r="9" spans="1:9" ht="47.25">
      <c r="A9" s="111">
        <v>5</v>
      </c>
      <c r="B9" s="112" t="s">
        <v>14</v>
      </c>
      <c r="C9" s="113" t="s">
        <v>15</v>
      </c>
      <c r="D9" s="77">
        <v>86</v>
      </c>
      <c r="E9" s="73">
        <v>2.46</v>
      </c>
      <c r="F9" s="74">
        <f t="shared" si="0"/>
        <v>83.54</v>
      </c>
      <c r="G9" s="54">
        <v>29.32</v>
      </c>
      <c r="H9" s="53">
        <v>14.18</v>
      </c>
      <c r="I9" s="49">
        <v>40.04</v>
      </c>
    </row>
    <row r="10" spans="1:9" ht="47.25">
      <c r="A10" s="111">
        <v>6</v>
      </c>
      <c r="B10" s="112" t="s">
        <v>16</v>
      </c>
      <c r="C10" s="113" t="s">
        <v>17</v>
      </c>
      <c r="D10" s="77">
        <v>60</v>
      </c>
      <c r="E10" s="73">
        <v>12.3</v>
      </c>
      <c r="F10" s="74">
        <f t="shared" si="0"/>
        <v>47.7</v>
      </c>
      <c r="G10" s="54">
        <v>3.03</v>
      </c>
      <c r="H10" s="53">
        <v>2.4300000000000002</v>
      </c>
      <c r="I10" s="49">
        <v>42.24</v>
      </c>
    </row>
    <row r="11" spans="1:9" ht="47.25">
      <c r="A11" s="111">
        <v>7</v>
      </c>
      <c r="B11" s="112" t="s">
        <v>18</v>
      </c>
      <c r="C11" s="113" t="s">
        <v>19</v>
      </c>
      <c r="D11" s="77">
        <v>168</v>
      </c>
      <c r="E11" s="73">
        <f t="shared" ref="E11:E30" si="1">O11*N11</f>
        <v>0</v>
      </c>
      <c r="F11" s="74">
        <f t="shared" si="0"/>
        <v>168</v>
      </c>
      <c r="G11" s="54">
        <v>11.04</v>
      </c>
      <c r="H11" s="53">
        <v>19.850000000000001</v>
      </c>
      <c r="I11" s="49">
        <v>137.12</v>
      </c>
    </row>
    <row r="12" spans="1:9" ht="63">
      <c r="A12" s="111">
        <v>8</v>
      </c>
      <c r="B12" s="112" t="s">
        <v>20</v>
      </c>
      <c r="C12" s="113" t="s">
        <v>21</v>
      </c>
      <c r="D12" s="77">
        <v>227</v>
      </c>
      <c r="E12" s="73">
        <f t="shared" si="1"/>
        <v>0</v>
      </c>
      <c r="F12" s="74">
        <f t="shared" si="0"/>
        <v>227</v>
      </c>
      <c r="G12" s="54">
        <v>67.349999999999994</v>
      </c>
      <c r="H12" s="53">
        <v>6.09</v>
      </c>
      <c r="I12" s="49">
        <v>153.56</v>
      </c>
    </row>
    <row r="13" spans="1:9" ht="47.25">
      <c r="A13" s="111">
        <v>9</v>
      </c>
      <c r="B13" s="112" t="s">
        <v>22</v>
      </c>
      <c r="C13" s="113" t="s">
        <v>23</v>
      </c>
      <c r="D13" s="77">
        <v>26</v>
      </c>
      <c r="E13" s="73">
        <f t="shared" si="1"/>
        <v>0</v>
      </c>
      <c r="F13" s="74">
        <f t="shared" si="0"/>
        <v>26</v>
      </c>
      <c r="G13" s="54">
        <v>3</v>
      </c>
      <c r="H13" s="53">
        <v>0</v>
      </c>
      <c r="I13" s="49">
        <v>23</v>
      </c>
    </row>
    <row r="14" spans="1:9" ht="47.25">
      <c r="A14" s="111">
        <v>10</v>
      </c>
      <c r="B14" s="112" t="s">
        <v>24</v>
      </c>
      <c r="C14" s="113" t="s">
        <v>25</v>
      </c>
      <c r="D14" s="77">
        <v>22</v>
      </c>
      <c r="E14" s="73">
        <f t="shared" si="1"/>
        <v>0</v>
      </c>
      <c r="F14" s="74">
        <f t="shared" si="0"/>
        <v>22</v>
      </c>
      <c r="G14" s="54">
        <v>1.53</v>
      </c>
      <c r="H14" s="53">
        <v>0</v>
      </c>
      <c r="I14" s="49">
        <v>20.47</v>
      </c>
    </row>
    <row r="15" spans="1:9" ht="47.25">
      <c r="A15" s="111">
        <v>11</v>
      </c>
      <c r="B15" s="112" t="s">
        <v>26</v>
      </c>
      <c r="C15" s="113" t="s">
        <v>27</v>
      </c>
      <c r="D15" s="77">
        <v>36</v>
      </c>
      <c r="E15" s="73">
        <f t="shared" si="1"/>
        <v>0</v>
      </c>
      <c r="F15" s="74">
        <f t="shared" si="0"/>
        <v>36</v>
      </c>
      <c r="G15" s="54">
        <v>8.09</v>
      </c>
      <c r="H15" s="53">
        <v>0</v>
      </c>
      <c r="I15" s="49">
        <v>27.91</v>
      </c>
    </row>
    <row r="16" spans="1:9" ht="47.25">
      <c r="A16" s="111">
        <v>12</v>
      </c>
      <c r="B16" s="112" t="s">
        <v>28</v>
      </c>
      <c r="C16" s="113" t="s">
        <v>29</v>
      </c>
      <c r="D16" s="77">
        <v>7</v>
      </c>
      <c r="E16" s="73">
        <f t="shared" si="1"/>
        <v>0</v>
      </c>
      <c r="F16" s="74">
        <f t="shared" si="0"/>
        <v>7</v>
      </c>
      <c r="G16" s="54">
        <v>0</v>
      </c>
      <c r="H16" s="53">
        <v>0</v>
      </c>
      <c r="I16" s="49">
        <v>7</v>
      </c>
    </row>
    <row r="17" spans="1:9" ht="47.25">
      <c r="A17" s="111">
        <v>13</v>
      </c>
      <c r="B17" s="112" t="s">
        <v>30</v>
      </c>
      <c r="C17" s="113" t="s">
        <v>31</v>
      </c>
      <c r="D17" s="77">
        <v>38</v>
      </c>
      <c r="E17" s="73">
        <f t="shared" si="1"/>
        <v>0</v>
      </c>
      <c r="F17" s="74">
        <f t="shared" si="0"/>
        <v>38</v>
      </c>
      <c r="G17" s="54">
        <v>13.54</v>
      </c>
      <c r="H17" s="53">
        <v>2.4500000000000002</v>
      </c>
      <c r="I17" s="49">
        <v>22.02</v>
      </c>
    </row>
    <row r="18" spans="1:9" ht="78.75">
      <c r="A18" s="111">
        <v>14</v>
      </c>
      <c r="B18" s="112" t="s">
        <v>32</v>
      </c>
      <c r="C18" s="113" t="s">
        <v>33</v>
      </c>
      <c r="D18" s="77">
        <v>1932</v>
      </c>
      <c r="E18" s="73">
        <v>49.4</v>
      </c>
      <c r="F18" s="74">
        <f t="shared" si="0"/>
        <v>1882.6</v>
      </c>
      <c r="G18" s="54">
        <v>300.55</v>
      </c>
      <c r="H18" s="53">
        <v>77.81</v>
      </c>
      <c r="I18" s="49">
        <v>1504.24</v>
      </c>
    </row>
    <row r="19" spans="1:9" ht="63">
      <c r="A19" s="111">
        <v>15</v>
      </c>
      <c r="B19" s="112" t="s">
        <v>34</v>
      </c>
      <c r="C19" s="113" t="s">
        <v>35</v>
      </c>
      <c r="D19" s="77">
        <v>254</v>
      </c>
      <c r="E19" s="73">
        <v>14.56</v>
      </c>
      <c r="F19" s="74">
        <f t="shared" si="0"/>
        <v>239.44</v>
      </c>
      <c r="G19" s="54">
        <v>86.88</v>
      </c>
      <c r="H19" s="53">
        <v>14.83</v>
      </c>
      <c r="I19" s="49">
        <v>137.72999999999999</v>
      </c>
    </row>
    <row r="20" spans="1:9" ht="47.25">
      <c r="A20" s="111">
        <v>16</v>
      </c>
      <c r="B20" s="112" t="s">
        <v>36</v>
      </c>
      <c r="C20" s="113" t="s">
        <v>37</v>
      </c>
      <c r="D20" s="77">
        <v>18</v>
      </c>
      <c r="E20" s="73">
        <f t="shared" si="1"/>
        <v>0</v>
      </c>
      <c r="F20" s="74">
        <f t="shared" si="0"/>
        <v>18</v>
      </c>
      <c r="G20" s="54">
        <v>4.6900000000000004</v>
      </c>
      <c r="H20" s="53">
        <v>0.03</v>
      </c>
      <c r="I20" s="49">
        <v>13.28</v>
      </c>
    </row>
    <row r="21" spans="1:9" ht="47.25">
      <c r="A21" s="111">
        <v>17</v>
      </c>
      <c r="B21" s="112" t="s">
        <v>38</v>
      </c>
      <c r="C21" s="113" t="s">
        <v>39</v>
      </c>
      <c r="D21" s="77">
        <v>22</v>
      </c>
      <c r="E21" s="73">
        <f t="shared" si="1"/>
        <v>0</v>
      </c>
      <c r="F21" s="74">
        <f t="shared" si="0"/>
        <v>22</v>
      </c>
      <c r="G21" s="54">
        <v>2.54</v>
      </c>
      <c r="H21" s="53">
        <v>0</v>
      </c>
      <c r="I21" s="49">
        <v>19.46</v>
      </c>
    </row>
    <row r="22" spans="1:9" ht="47.25">
      <c r="A22" s="111">
        <v>18</v>
      </c>
      <c r="B22" s="112" t="s">
        <v>40</v>
      </c>
      <c r="C22" s="113" t="s">
        <v>41</v>
      </c>
      <c r="D22" s="77">
        <v>25</v>
      </c>
      <c r="E22" s="73">
        <f t="shared" si="1"/>
        <v>0</v>
      </c>
      <c r="F22" s="74">
        <f t="shared" si="0"/>
        <v>25</v>
      </c>
      <c r="G22" s="54">
        <v>0</v>
      </c>
      <c r="H22" s="53">
        <v>4.5199999999999996</v>
      </c>
      <c r="I22" s="49">
        <v>20.48</v>
      </c>
    </row>
    <row r="23" spans="1:9" ht="47.25">
      <c r="A23" s="111">
        <v>19</v>
      </c>
      <c r="B23" s="112" t="s">
        <v>42</v>
      </c>
      <c r="C23" s="113" t="s">
        <v>43</v>
      </c>
      <c r="D23" s="77">
        <v>5</v>
      </c>
      <c r="E23" s="73">
        <f t="shared" si="1"/>
        <v>0</v>
      </c>
      <c r="F23" s="74">
        <f t="shared" si="0"/>
        <v>5</v>
      </c>
      <c r="G23" s="54">
        <v>0</v>
      </c>
      <c r="H23" s="53">
        <v>0.1</v>
      </c>
      <c r="I23" s="49">
        <v>4.9000000000000004</v>
      </c>
    </row>
    <row r="24" spans="1:9" ht="47.25">
      <c r="A24" s="111">
        <v>20</v>
      </c>
      <c r="B24" s="112" t="s">
        <v>44</v>
      </c>
      <c r="C24" s="113" t="s">
        <v>45</v>
      </c>
      <c r="D24" s="77">
        <v>8</v>
      </c>
      <c r="E24" s="73">
        <v>0.52</v>
      </c>
      <c r="F24" s="74">
        <f t="shared" si="0"/>
        <v>7.48</v>
      </c>
      <c r="G24" s="54">
        <v>0.2</v>
      </c>
      <c r="H24" s="53">
        <v>0.69</v>
      </c>
      <c r="I24" s="49">
        <v>6.59</v>
      </c>
    </row>
    <row r="25" spans="1:9" ht="31.5">
      <c r="A25" s="111">
        <v>21</v>
      </c>
      <c r="B25" s="112" t="s">
        <v>46</v>
      </c>
      <c r="C25" s="113" t="s">
        <v>47</v>
      </c>
      <c r="D25" s="77">
        <v>47</v>
      </c>
      <c r="E25" s="73">
        <f t="shared" si="1"/>
        <v>0</v>
      </c>
      <c r="F25" s="74">
        <f t="shared" si="0"/>
        <v>47</v>
      </c>
      <c r="G25" s="54">
        <v>16.27</v>
      </c>
      <c r="H25" s="53">
        <v>19.170000000000002</v>
      </c>
      <c r="I25" s="49">
        <v>11.56</v>
      </c>
    </row>
    <row r="26" spans="1:9" ht="63">
      <c r="A26" s="111">
        <v>22</v>
      </c>
      <c r="B26" s="112" t="s">
        <v>48</v>
      </c>
      <c r="C26" s="113" t="s">
        <v>49</v>
      </c>
      <c r="D26" s="77">
        <v>2692</v>
      </c>
      <c r="E26" s="73">
        <v>0.52</v>
      </c>
      <c r="F26" s="74">
        <f t="shared" si="0"/>
        <v>2691.48</v>
      </c>
      <c r="G26" s="54">
        <v>223.47</v>
      </c>
      <c r="H26" s="53">
        <v>23.27</v>
      </c>
      <c r="I26" s="49">
        <v>2444.7399999999998</v>
      </c>
    </row>
    <row r="27" spans="1:9" ht="47.25">
      <c r="A27" s="111">
        <v>23</v>
      </c>
      <c r="B27" s="112" t="s">
        <v>50</v>
      </c>
      <c r="C27" s="113" t="s">
        <v>51</v>
      </c>
      <c r="D27" s="77">
        <v>1258</v>
      </c>
      <c r="E27" s="73">
        <v>12.48</v>
      </c>
      <c r="F27" s="74">
        <f t="shared" si="0"/>
        <v>1245.52</v>
      </c>
      <c r="G27" s="54">
        <v>141.43</v>
      </c>
      <c r="H27" s="53">
        <v>6.36</v>
      </c>
      <c r="I27" s="49">
        <v>1097.73</v>
      </c>
    </row>
    <row r="28" spans="1:9" ht="63">
      <c r="A28" s="111">
        <v>24</v>
      </c>
      <c r="B28" s="112" t="s">
        <v>52</v>
      </c>
      <c r="C28" s="113" t="s">
        <v>53</v>
      </c>
      <c r="D28" s="77">
        <v>781</v>
      </c>
      <c r="E28" s="73">
        <v>72.8</v>
      </c>
      <c r="F28" s="74">
        <f t="shared" si="0"/>
        <v>708.2</v>
      </c>
      <c r="G28" s="54">
        <v>19.25</v>
      </c>
      <c r="H28" s="53">
        <v>2.06</v>
      </c>
      <c r="I28" s="49">
        <v>686.89</v>
      </c>
    </row>
    <row r="29" spans="1:9" ht="63">
      <c r="A29" s="111">
        <v>25</v>
      </c>
      <c r="B29" s="112" t="s">
        <v>54</v>
      </c>
      <c r="C29" s="113" t="s">
        <v>55</v>
      </c>
      <c r="D29" s="77">
        <v>536</v>
      </c>
      <c r="E29" s="73">
        <v>148.72</v>
      </c>
      <c r="F29" s="74">
        <f t="shared" si="0"/>
        <v>387.28</v>
      </c>
      <c r="G29" s="54">
        <v>32.72</v>
      </c>
      <c r="H29" s="53">
        <v>21.16</v>
      </c>
      <c r="I29" s="49">
        <v>333.4</v>
      </c>
    </row>
    <row r="30" spans="1:9" ht="47.25">
      <c r="A30" s="111">
        <v>26</v>
      </c>
      <c r="B30" s="112" t="s">
        <v>56</v>
      </c>
      <c r="C30" s="113" t="s">
        <v>57</v>
      </c>
      <c r="D30" s="77">
        <v>193</v>
      </c>
      <c r="E30" s="73">
        <f t="shared" si="1"/>
        <v>0</v>
      </c>
      <c r="F30" s="74">
        <f t="shared" si="0"/>
        <v>193</v>
      </c>
      <c r="G30" s="54">
        <v>13.44</v>
      </c>
      <c r="H30" s="53">
        <v>15.19</v>
      </c>
      <c r="I30" s="49">
        <v>164.37</v>
      </c>
    </row>
    <row r="31" spans="1:9" ht="63">
      <c r="A31" s="111">
        <v>27</v>
      </c>
      <c r="B31" s="112" t="s">
        <v>58</v>
      </c>
      <c r="C31" s="113" t="s">
        <v>59</v>
      </c>
      <c r="D31" s="77">
        <v>130</v>
      </c>
      <c r="E31" s="73">
        <v>2.52</v>
      </c>
      <c r="F31" s="74">
        <f t="shared" si="0"/>
        <v>127.48</v>
      </c>
      <c r="G31" s="54">
        <v>21.71</v>
      </c>
      <c r="H31" s="53">
        <v>0</v>
      </c>
      <c r="I31" s="49">
        <v>105.77</v>
      </c>
    </row>
    <row r="32" spans="1:9" ht="63">
      <c r="A32" s="111">
        <v>28</v>
      </c>
      <c r="B32" s="112" t="s">
        <v>60</v>
      </c>
      <c r="C32" s="113" t="s">
        <v>61</v>
      </c>
      <c r="D32" s="77">
        <v>68</v>
      </c>
      <c r="E32" s="73">
        <v>0.84</v>
      </c>
      <c r="F32" s="74">
        <f t="shared" si="0"/>
        <v>67.16</v>
      </c>
      <c r="G32" s="54">
        <v>2.2000000000000002</v>
      </c>
      <c r="H32" s="53">
        <v>0.21</v>
      </c>
      <c r="I32" s="49">
        <v>64.75</v>
      </c>
    </row>
    <row r="33" spans="1:9" ht="78.75">
      <c r="A33" s="111">
        <v>29</v>
      </c>
      <c r="B33" s="112" t="s">
        <v>62</v>
      </c>
      <c r="C33" s="113" t="s">
        <v>63</v>
      </c>
      <c r="D33" s="80">
        <v>231</v>
      </c>
      <c r="E33" s="75">
        <v>13.2</v>
      </c>
      <c r="F33" s="74">
        <f t="shared" si="0"/>
        <v>217.8</v>
      </c>
      <c r="G33" s="54">
        <v>55.06</v>
      </c>
      <c r="H33" s="53">
        <v>10.66</v>
      </c>
      <c r="I33" s="49">
        <v>152.07</v>
      </c>
    </row>
    <row r="34" spans="1:9" ht="78.75">
      <c r="A34" s="111">
        <v>30</v>
      </c>
      <c r="B34" s="112" t="s">
        <v>64</v>
      </c>
      <c r="C34" s="113" t="s">
        <v>65</v>
      </c>
      <c r="D34" s="77">
        <v>784</v>
      </c>
      <c r="E34" s="73">
        <v>33.6</v>
      </c>
      <c r="F34" s="74">
        <f t="shared" si="0"/>
        <v>750.4</v>
      </c>
      <c r="G34" s="54">
        <v>103.24</v>
      </c>
      <c r="H34" s="53">
        <v>5.52</v>
      </c>
      <c r="I34" s="49">
        <v>641.64</v>
      </c>
    </row>
    <row r="35" spans="1:9" ht="94.5">
      <c r="A35" s="111">
        <v>31</v>
      </c>
      <c r="B35" s="112" t="s">
        <v>66</v>
      </c>
      <c r="C35" s="113" t="s">
        <v>67</v>
      </c>
      <c r="D35" s="77">
        <v>479</v>
      </c>
      <c r="E35" s="73">
        <v>32.4</v>
      </c>
      <c r="F35" s="74">
        <f t="shared" si="0"/>
        <v>446.6</v>
      </c>
      <c r="G35" s="54">
        <v>106.69</v>
      </c>
      <c r="H35" s="53">
        <v>63.43</v>
      </c>
      <c r="I35" s="49">
        <v>276.49</v>
      </c>
    </row>
    <row r="36" spans="1:9" ht="78.75">
      <c r="A36" s="111">
        <v>32</v>
      </c>
      <c r="B36" s="112" t="s">
        <v>68</v>
      </c>
      <c r="C36" s="113" t="s">
        <v>69</v>
      </c>
      <c r="D36" s="77">
        <v>245</v>
      </c>
      <c r="E36" s="73">
        <v>2</v>
      </c>
      <c r="F36" s="74">
        <f t="shared" si="0"/>
        <v>243</v>
      </c>
      <c r="G36" s="54">
        <v>7.91</v>
      </c>
      <c r="H36" s="53">
        <v>9.24</v>
      </c>
      <c r="I36" s="49">
        <v>225.85</v>
      </c>
    </row>
    <row r="37" spans="1:9" ht="47.25">
      <c r="A37" s="111">
        <v>33</v>
      </c>
      <c r="B37" s="112" t="s">
        <v>86</v>
      </c>
      <c r="C37" s="113" t="s">
        <v>71</v>
      </c>
      <c r="D37" s="77">
        <v>417</v>
      </c>
      <c r="E37" s="73">
        <v>24</v>
      </c>
      <c r="F37" s="74">
        <f t="shared" si="0"/>
        <v>393</v>
      </c>
      <c r="G37" s="54">
        <v>58.82</v>
      </c>
      <c r="H37" s="53">
        <v>33.22</v>
      </c>
      <c r="I37" s="49">
        <v>300.95999999999998</v>
      </c>
    </row>
    <row r="38" spans="1:9" ht="63">
      <c r="A38" s="111">
        <v>34</v>
      </c>
      <c r="B38" s="112" t="s">
        <v>72</v>
      </c>
      <c r="C38" s="113" t="s">
        <v>73</v>
      </c>
      <c r="D38" s="77">
        <v>153</v>
      </c>
      <c r="E38" s="73">
        <v>43.2</v>
      </c>
      <c r="F38" s="74">
        <f t="shared" si="0"/>
        <v>109.8</v>
      </c>
      <c r="G38" s="54">
        <v>29.87</v>
      </c>
      <c r="H38" s="53">
        <v>38.71</v>
      </c>
      <c r="I38" s="49">
        <v>41.22</v>
      </c>
    </row>
    <row r="39" spans="1:9" ht="78.75">
      <c r="A39" s="111">
        <v>35</v>
      </c>
      <c r="B39" s="112" t="s">
        <v>74</v>
      </c>
      <c r="C39" s="113" t="s">
        <v>75</v>
      </c>
      <c r="D39" s="77">
        <v>221</v>
      </c>
      <c r="E39" s="73">
        <v>28.4</v>
      </c>
      <c r="F39" s="74">
        <f t="shared" si="0"/>
        <v>192.6</v>
      </c>
      <c r="G39" s="54">
        <v>20.99</v>
      </c>
      <c r="H39" s="53">
        <v>9.27</v>
      </c>
      <c r="I39" s="49">
        <v>162.34</v>
      </c>
    </row>
    <row r="40" spans="1:9" ht="63">
      <c r="A40" s="111">
        <v>36</v>
      </c>
      <c r="B40" s="112" t="s">
        <v>76</v>
      </c>
      <c r="C40" s="113" t="s">
        <v>77</v>
      </c>
      <c r="D40" s="77">
        <v>114</v>
      </c>
      <c r="E40" s="73">
        <v>3.2</v>
      </c>
      <c r="F40" s="74">
        <f t="shared" si="0"/>
        <v>110.8</v>
      </c>
      <c r="G40" s="54">
        <v>4.2</v>
      </c>
      <c r="H40" s="53">
        <v>2.44</v>
      </c>
      <c r="I40" s="49">
        <v>104.16</v>
      </c>
    </row>
    <row r="41" spans="1:9" ht="31.5">
      <c r="A41" s="111">
        <v>37</v>
      </c>
      <c r="B41" s="112" t="s">
        <v>78</v>
      </c>
      <c r="C41" s="113" t="s">
        <v>79</v>
      </c>
      <c r="D41" s="77">
        <v>2512</v>
      </c>
      <c r="E41" s="73">
        <v>21.84</v>
      </c>
      <c r="F41" s="74">
        <f t="shared" si="0"/>
        <v>2490.16</v>
      </c>
      <c r="G41" s="54">
        <v>442.83</v>
      </c>
      <c r="H41" s="55">
        <v>2.2200000000000002</v>
      </c>
      <c r="I41" s="49">
        <v>2045.11</v>
      </c>
    </row>
    <row r="42" spans="1:9" ht="31.5">
      <c r="A42" s="111">
        <v>38</v>
      </c>
      <c r="B42" s="112" t="s">
        <v>80</v>
      </c>
      <c r="C42" s="113" t="s">
        <v>81</v>
      </c>
      <c r="D42" s="77">
        <v>6560</v>
      </c>
      <c r="E42" s="73">
        <v>6.76</v>
      </c>
      <c r="F42" s="74">
        <f t="shared" si="0"/>
        <v>6553.24</v>
      </c>
      <c r="G42" s="54">
        <v>2926.44</v>
      </c>
      <c r="H42" s="53">
        <v>5.64</v>
      </c>
      <c r="I42" s="49">
        <v>3621.16</v>
      </c>
    </row>
    <row r="43" spans="1:9" ht="63">
      <c r="A43" s="111">
        <v>39</v>
      </c>
      <c r="B43" s="112" t="s">
        <v>82</v>
      </c>
      <c r="C43" s="113" t="s">
        <v>83</v>
      </c>
      <c r="D43" s="77">
        <v>1147</v>
      </c>
      <c r="E43" s="73">
        <v>4</v>
      </c>
      <c r="F43" s="74">
        <f t="shared" si="0"/>
        <v>1143</v>
      </c>
      <c r="G43" s="54">
        <v>15.31</v>
      </c>
      <c r="H43" s="53">
        <v>0.21</v>
      </c>
      <c r="I43" s="49">
        <v>1.36</v>
      </c>
    </row>
    <row r="44" spans="1:9" ht="63">
      <c r="A44" s="114">
        <v>40</v>
      </c>
      <c r="B44" s="115" t="s">
        <v>84</v>
      </c>
      <c r="C44" s="116" t="s">
        <v>85</v>
      </c>
      <c r="D44" s="82">
        <v>1300</v>
      </c>
      <c r="E44" s="83">
        <v>28</v>
      </c>
      <c r="F44" s="84">
        <f t="shared" si="0"/>
        <v>1272</v>
      </c>
      <c r="G44" s="60">
        <v>11.29</v>
      </c>
      <c r="H44" s="59">
        <v>5.71</v>
      </c>
      <c r="I44" s="49">
        <v>1.34</v>
      </c>
    </row>
    <row r="45" spans="1:9">
      <c r="A45" s="1"/>
      <c r="B45" s="2"/>
      <c r="C45" s="2"/>
      <c r="D45" s="87">
        <f t="shared" ref="D45:F45" si="2">SUM(D5:D44)</f>
        <v>23746</v>
      </c>
      <c r="E45" s="87">
        <f t="shared" si="2"/>
        <v>600.77</v>
      </c>
      <c r="F45" s="88">
        <f t="shared" si="2"/>
        <v>23145.23</v>
      </c>
      <c r="G45" s="64">
        <v>5141.0600000000004</v>
      </c>
      <c r="H45" s="63">
        <v>501.05</v>
      </c>
      <c r="I45" s="65">
        <v>17503.12</v>
      </c>
    </row>
  </sheetData>
  <mergeCells count="10">
    <mergeCell ref="A1:I1"/>
    <mergeCell ref="A2:A4"/>
    <mergeCell ref="B2:B4"/>
    <mergeCell ref="C2:C4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5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sqref="A1:I45"/>
    </sheetView>
  </sheetViews>
  <sheetFormatPr defaultColWidth="9.140625" defaultRowHeight="15"/>
  <cols>
    <col min="1" max="1" width="5" customWidth="1"/>
    <col min="2" max="2" width="23.7109375" customWidth="1"/>
    <col min="3" max="3" width="16.85546875" customWidth="1"/>
    <col min="4" max="4" width="14.140625" customWidth="1"/>
    <col min="5" max="5" width="14.7109375" customWidth="1"/>
    <col min="6" max="6" width="15.42578125" customWidth="1"/>
    <col min="7" max="7" width="15.28515625" customWidth="1"/>
    <col min="8" max="8" width="16.42578125" customWidth="1"/>
    <col min="9" max="9" width="15.140625" customWidth="1"/>
  </cols>
  <sheetData>
    <row r="1" spans="1:9" ht="65.25" customHeight="1">
      <c r="A1" s="204" t="s">
        <v>121</v>
      </c>
      <c r="B1" s="205"/>
      <c r="C1" s="205"/>
      <c r="D1" s="205"/>
      <c r="E1" s="205"/>
      <c r="F1" s="205"/>
      <c r="G1" s="205"/>
      <c r="H1" s="205"/>
      <c r="I1" s="206"/>
    </row>
    <row r="2" spans="1:9" ht="59.1" customHeight="1">
      <c r="A2" s="207" t="s">
        <v>0</v>
      </c>
      <c r="B2" s="210" t="s">
        <v>1</v>
      </c>
      <c r="C2" s="213" t="s">
        <v>2</v>
      </c>
      <c r="D2" s="213" t="s">
        <v>130</v>
      </c>
      <c r="E2" s="213" t="s">
        <v>3</v>
      </c>
      <c r="F2" s="213" t="s">
        <v>131</v>
      </c>
      <c r="G2" s="217" t="s">
        <v>122</v>
      </c>
      <c r="H2" s="213" t="s">
        <v>4</v>
      </c>
      <c r="I2" s="219" t="s">
        <v>123</v>
      </c>
    </row>
    <row r="3" spans="1:9" ht="72" customHeight="1">
      <c r="A3" s="208"/>
      <c r="B3" s="211"/>
      <c r="C3" s="214"/>
      <c r="D3" s="216"/>
      <c r="E3" s="216"/>
      <c r="F3" s="216"/>
      <c r="G3" s="218"/>
      <c r="H3" s="216"/>
      <c r="I3" s="220"/>
    </row>
    <row r="4" spans="1:9">
      <c r="A4" s="209"/>
      <c r="B4" s="212"/>
      <c r="C4" s="215"/>
      <c r="D4" s="40" t="s">
        <v>5</v>
      </c>
      <c r="E4" s="40" t="s">
        <v>5</v>
      </c>
      <c r="F4" s="41" t="s">
        <v>5</v>
      </c>
      <c r="G4" s="42" t="s">
        <v>5</v>
      </c>
      <c r="H4" s="41" t="s">
        <v>5</v>
      </c>
      <c r="I4" s="43" t="s">
        <v>5</v>
      </c>
    </row>
    <row r="5" spans="1:9" ht="45">
      <c r="A5" s="44">
        <v>1</v>
      </c>
      <c r="B5" s="45" t="s">
        <v>6</v>
      </c>
      <c r="C5" s="46" t="s">
        <v>7</v>
      </c>
      <c r="D5" s="72">
        <v>20</v>
      </c>
      <c r="E5" s="73">
        <v>0.82</v>
      </c>
      <c r="F5" s="74">
        <f>D5-E5</f>
        <v>19.18</v>
      </c>
      <c r="G5" s="94">
        <v>0.2</v>
      </c>
      <c r="H5" s="74">
        <v>0</v>
      </c>
      <c r="I5" s="95">
        <f>F5-G5-H5</f>
        <v>18.98</v>
      </c>
    </row>
    <row r="6" spans="1:9" ht="45">
      <c r="A6" s="50">
        <v>2</v>
      </c>
      <c r="B6" s="51" t="s">
        <v>8</v>
      </c>
      <c r="C6" s="52" t="s">
        <v>9</v>
      </c>
      <c r="D6" s="77">
        <v>297</v>
      </c>
      <c r="E6" s="73">
        <v>8.61</v>
      </c>
      <c r="F6" s="74">
        <f>D6-E6</f>
        <v>288.39</v>
      </c>
      <c r="G6" s="99">
        <v>129.44999999999999</v>
      </c>
      <c r="H6" s="96">
        <v>28.18</v>
      </c>
      <c r="I6" s="95">
        <f t="shared" ref="I6:I44" si="0">F6-G6-H6</f>
        <v>130.76</v>
      </c>
    </row>
    <row r="7" spans="1:9" ht="45">
      <c r="A7" s="50">
        <v>3</v>
      </c>
      <c r="B7" s="51" t="s">
        <v>10</v>
      </c>
      <c r="C7" s="52" t="s">
        <v>11</v>
      </c>
      <c r="D7" s="77">
        <v>308</v>
      </c>
      <c r="E7" s="73">
        <v>21.73</v>
      </c>
      <c r="F7" s="74">
        <f>D7-E7</f>
        <v>286.27</v>
      </c>
      <c r="G7" s="99">
        <v>141.97999999999999</v>
      </c>
      <c r="H7" s="96">
        <v>19.16</v>
      </c>
      <c r="I7" s="95">
        <f t="shared" si="0"/>
        <v>125.13</v>
      </c>
    </row>
    <row r="8" spans="1:9" ht="45">
      <c r="A8" s="50">
        <v>4</v>
      </c>
      <c r="B8" s="51" t="s">
        <v>12</v>
      </c>
      <c r="C8" s="52" t="s">
        <v>13</v>
      </c>
      <c r="D8" s="77">
        <v>319</v>
      </c>
      <c r="E8" s="73">
        <v>11.89</v>
      </c>
      <c r="F8" s="74">
        <f t="shared" ref="F8:F44" si="1">D8-E8</f>
        <v>307.11</v>
      </c>
      <c r="G8" s="99">
        <v>83.84</v>
      </c>
      <c r="H8" s="96">
        <v>11.93</v>
      </c>
      <c r="I8" s="95">
        <f t="shared" si="0"/>
        <v>211.34</v>
      </c>
    </row>
    <row r="9" spans="1:9" ht="45">
      <c r="A9" s="50">
        <v>5</v>
      </c>
      <c r="B9" s="51" t="s">
        <v>14</v>
      </c>
      <c r="C9" s="52" t="s">
        <v>15</v>
      </c>
      <c r="D9" s="77">
        <v>86</v>
      </c>
      <c r="E9" s="73">
        <v>2.46</v>
      </c>
      <c r="F9" s="74">
        <f t="shared" si="1"/>
        <v>83.54</v>
      </c>
      <c r="G9" s="99">
        <v>29.32</v>
      </c>
      <c r="H9" s="96">
        <v>14.18</v>
      </c>
      <c r="I9" s="95">
        <f t="shared" si="0"/>
        <v>40.040000000000006</v>
      </c>
    </row>
    <row r="10" spans="1:9" ht="45">
      <c r="A10" s="50">
        <v>6</v>
      </c>
      <c r="B10" s="51" t="s">
        <v>16</v>
      </c>
      <c r="C10" s="52" t="s">
        <v>17</v>
      </c>
      <c r="D10" s="77">
        <v>60</v>
      </c>
      <c r="E10" s="73">
        <v>12.3</v>
      </c>
      <c r="F10" s="74">
        <f t="shared" si="1"/>
        <v>47.7</v>
      </c>
      <c r="G10" s="99">
        <v>3.0288559107052202</v>
      </c>
      <c r="H10" s="96">
        <v>2.4300000000000002</v>
      </c>
      <c r="I10" s="95">
        <f t="shared" si="0"/>
        <v>42.241144089294785</v>
      </c>
    </row>
    <row r="11" spans="1:9" ht="45">
      <c r="A11" s="50">
        <v>7</v>
      </c>
      <c r="B11" s="51" t="s">
        <v>18</v>
      </c>
      <c r="C11" s="52" t="s">
        <v>19</v>
      </c>
      <c r="D11" s="77">
        <v>168</v>
      </c>
      <c r="E11" s="73">
        <f t="shared" ref="E11:E30" si="2">O11*N11</f>
        <v>0</v>
      </c>
      <c r="F11" s="74">
        <f t="shared" si="1"/>
        <v>168</v>
      </c>
      <c r="G11" s="99">
        <v>11.04</v>
      </c>
      <c r="H11" s="96">
        <v>19.850000000000001</v>
      </c>
      <c r="I11" s="95">
        <f t="shared" si="0"/>
        <v>137.11000000000001</v>
      </c>
    </row>
    <row r="12" spans="1:9" ht="60">
      <c r="A12" s="50">
        <v>8</v>
      </c>
      <c r="B12" s="51" t="s">
        <v>20</v>
      </c>
      <c r="C12" s="52" t="s">
        <v>21</v>
      </c>
      <c r="D12" s="77">
        <v>227</v>
      </c>
      <c r="E12" s="73">
        <f t="shared" si="2"/>
        <v>0</v>
      </c>
      <c r="F12" s="74">
        <f t="shared" si="1"/>
        <v>227</v>
      </c>
      <c r="G12" s="99">
        <v>67.350615169964499</v>
      </c>
      <c r="H12" s="96">
        <v>6.09</v>
      </c>
      <c r="I12" s="95">
        <f t="shared" si="0"/>
        <v>153.5593848300355</v>
      </c>
    </row>
    <row r="13" spans="1:9" ht="45">
      <c r="A13" s="50">
        <v>9</v>
      </c>
      <c r="B13" s="51" t="s">
        <v>22</v>
      </c>
      <c r="C13" s="52" t="s">
        <v>23</v>
      </c>
      <c r="D13" s="77">
        <v>26</v>
      </c>
      <c r="E13" s="73">
        <f t="shared" si="2"/>
        <v>0</v>
      </c>
      <c r="F13" s="74">
        <f t="shared" si="1"/>
        <v>26</v>
      </c>
      <c r="G13" s="99">
        <v>3</v>
      </c>
      <c r="H13" s="96">
        <v>0</v>
      </c>
      <c r="I13" s="95">
        <f t="shared" si="0"/>
        <v>23</v>
      </c>
    </row>
    <row r="14" spans="1:9" ht="45">
      <c r="A14" s="50">
        <v>10</v>
      </c>
      <c r="B14" s="51" t="s">
        <v>24</v>
      </c>
      <c r="C14" s="52" t="s">
        <v>25</v>
      </c>
      <c r="D14" s="77">
        <v>22</v>
      </c>
      <c r="E14" s="73">
        <f t="shared" si="2"/>
        <v>0</v>
      </c>
      <c r="F14" s="74">
        <f t="shared" si="1"/>
        <v>22</v>
      </c>
      <c r="G14" s="99">
        <v>1.5268264840182599</v>
      </c>
      <c r="H14" s="96">
        <v>0</v>
      </c>
      <c r="I14" s="95">
        <f t="shared" si="0"/>
        <v>20.473173515981742</v>
      </c>
    </row>
    <row r="15" spans="1:9" ht="45">
      <c r="A15" s="50">
        <v>11</v>
      </c>
      <c r="B15" s="51" t="s">
        <v>26</v>
      </c>
      <c r="C15" s="52" t="s">
        <v>27</v>
      </c>
      <c r="D15" s="77">
        <v>36</v>
      </c>
      <c r="E15" s="73">
        <f t="shared" si="2"/>
        <v>0</v>
      </c>
      <c r="F15" s="74">
        <f t="shared" si="1"/>
        <v>36</v>
      </c>
      <c r="G15" s="99">
        <v>8.0854895991882305</v>
      </c>
      <c r="H15" s="96">
        <v>0</v>
      </c>
      <c r="I15" s="95">
        <f t="shared" si="0"/>
        <v>27.914510400811771</v>
      </c>
    </row>
    <row r="16" spans="1:9" ht="45">
      <c r="A16" s="50">
        <v>12</v>
      </c>
      <c r="B16" s="51" t="s">
        <v>28</v>
      </c>
      <c r="C16" s="52" t="s">
        <v>29</v>
      </c>
      <c r="D16" s="77">
        <v>7</v>
      </c>
      <c r="E16" s="73">
        <f t="shared" si="2"/>
        <v>0</v>
      </c>
      <c r="F16" s="74">
        <f t="shared" si="1"/>
        <v>7</v>
      </c>
      <c r="G16" s="99">
        <v>0</v>
      </c>
      <c r="H16" s="96">
        <v>0</v>
      </c>
      <c r="I16" s="95">
        <f t="shared" si="0"/>
        <v>7</v>
      </c>
    </row>
    <row r="17" spans="1:9" ht="45">
      <c r="A17" s="50">
        <v>13</v>
      </c>
      <c r="B17" s="51" t="s">
        <v>30</v>
      </c>
      <c r="C17" s="52" t="s">
        <v>31</v>
      </c>
      <c r="D17" s="77">
        <v>38</v>
      </c>
      <c r="E17" s="73">
        <f t="shared" si="2"/>
        <v>0</v>
      </c>
      <c r="F17" s="74">
        <f t="shared" si="1"/>
        <v>38</v>
      </c>
      <c r="G17" s="99">
        <v>13.5356100963978</v>
      </c>
      <c r="H17" s="96">
        <v>2.4500000000000002</v>
      </c>
      <c r="I17" s="95">
        <f t="shared" si="0"/>
        <v>22.014389903602201</v>
      </c>
    </row>
    <row r="18" spans="1:9" ht="90">
      <c r="A18" s="50">
        <v>14</v>
      </c>
      <c r="B18" s="51" t="s">
        <v>32</v>
      </c>
      <c r="C18" s="52" t="s">
        <v>33</v>
      </c>
      <c r="D18" s="77">
        <v>1932</v>
      </c>
      <c r="E18" s="73">
        <v>49.4</v>
      </c>
      <c r="F18" s="74">
        <f t="shared" si="1"/>
        <v>1882.6</v>
      </c>
      <c r="G18" s="99">
        <v>281.14</v>
      </c>
      <c r="H18" s="96">
        <v>78.239999999999995</v>
      </c>
      <c r="I18" s="95">
        <f t="shared" si="0"/>
        <v>1523.22</v>
      </c>
    </row>
    <row r="19" spans="1:9" ht="60">
      <c r="A19" s="50">
        <v>15</v>
      </c>
      <c r="B19" s="51" t="s">
        <v>34</v>
      </c>
      <c r="C19" s="52" t="s">
        <v>35</v>
      </c>
      <c r="D19" s="77">
        <v>254</v>
      </c>
      <c r="E19" s="73">
        <v>14.56</v>
      </c>
      <c r="F19" s="74">
        <f t="shared" si="1"/>
        <v>239.44</v>
      </c>
      <c r="G19" s="99">
        <v>85.81</v>
      </c>
      <c r="H19" s="96">
        <v>14.96</v>
      </c>
      <c r="I19" s="95">
        <f t="shared" si="0"/>
        <v>138.66999999999999</v>
      </c>
    </row>
    <row r="20" spans="1:9" ht="45">
      <c r="A20" s="50">
        <v>16</v>
      </c>
      <c r="B20" s="51" t="s">
        <v>36</v>
      </c>
      <c r="C20" s="52" t="s">
        <v>37</v>
      </c>
      <c r="D20" s="77">
        <v>18</v>
      </c>
      <c r="E20" s="73">
        <f t="shared" si="2"/>
        <v>0</v>
      </c>
      <c r="F20" s="74">
        <f t="shared" si="1"/>
        <v>18</v>
      </c>
      <c r="G20" s="99">
        <v>4.6900000000000004</v>
      </c>
      <c r="H20" s="96">
        <v>0.03</v>
      </c>
      <c r="I20" s="95">
        <f t="shared" si="0"/>
        <v>13.28</v>
      </c>
    </row>
    <row r="21" spans="1:9" ht="45">
      <c r="A21" s="50">
        <v>17</v>
      </c>
      <c r="B21" s="51" t="s">
        <v>38</v>
      </c>
      <c r="C21" s="52" t="s">
        <v>39</v>
      </c>
      <c r="D21" s="77">
        <v>22</v>
      </c>
      <c r="E21" s="73">
        <f t="shared" si="2"/>
        <v>0</v>
      </c>
      <c r="F21" s="74">
        <f t="shared" si="1"/>
        <v>22</v>
      </c>
      <c r="G21" s="99">
        <v>2.54</v>
      </c>
      <c r="H21" s="96">
        <v>0</v>
      </c>
      <c r="I21" s="95">
        <f t="shared" si="0"/>
        <v>19.46</v>
      </c>
    </row>
    <row r="22" spans="1:9" ht="45">
      <c r="A22" s="50">
        <v>18</v>
      </c>
      <c r="B22" s="51" t="s">
        <v>40</v>
      </c>
      <c r="C22" s="52" t="s">
        <v>41</v>
      </c>
      <c r="D22" s="77">
        <v>25</v>
      </c>
      <c r="E22" s="73">
        <f t="shared" si="2"/>
        <v>0</v>
      </c>
      <c r="F22" s="74">
        <f t="shared" si="1"/>
        <v>25</v>
      </c>
      <c r="G22" s="99">
        <v>0</v>
      </c>
      <c r="H22" s="96">
        <v>4.5199999999999996</v>
      </c>
      <c r="I22" s="95">
        <f t="shared" si="0"/>
        <v>20.48</v>
      </c>
    </row>
    <row r="23" spans="1:9" ht="45">
      <c r="A23" s="50">
        <v>19</v>
      </c>
      <c r="B23" s="51" t="s">
        <v>42</v>
      </c>
      <c r="C23" s="52" t="s">
        <v>43</v>
      </c>
      <c r="D23" s="77">
        <v>5</v>
      </c>
      <c r="E23" s="73">
        <f t="shared" si="2"/>
        <v>0</v>
      </c>
      <c r="F23" s="74">
        <f t="shared" si="1"/>
        <v>5</v>
      </c>
      <c r="G23" s="99">
        <v>0</v>
      </c>
      <c r="H23" s="96">
        <v>0.1</v>
      </c>
      <c r="I23" s="95">
        <f t="shared" si="0"/>
        <v>4.9000000000000004</v>
      </c>
    </row>
    <row r="24" spans="1:9" ht="45">
      <c r="A24" s="50">
        <v>20</v>
      </c>
      <c r="B24" s="51" t="s">
        <v>44</v>
      </c>
      <c r="C24" s="52" t="s">
        <v>45</v>
      </c>
      <c r="D24" s="77">
        <v>8</v>
      </c>
      <c r="E24" s="73">
        <v>0.52</v>
      </c>
      <c r="F24" s="74">
        <f t="shared" si="1"/>
        <v>7.48</v>
      </c>
      <c r="G24" s="99">
        <v>0.14000000000000001</v>
      </c>
      <c r="H24" s="96">
        <v>0.7</v>
      </c>
      <c r="I24" s="95">
        <f t="shared" si="0"/>
        <v>6.6400000000000006</v>
      </c>
    </row>
    <row r="25" spans="1:9" ht="30">
      <c r="A25" s="50">
        <v>21</v>
      </c>
      <c r="B25" s="51" t="s">
        <v>46</v>
      </c>
      <c r="C25" s="52" t="s">
        <v>47</v>
      </c>
      <c r="D25" s="77">
        <v>47</v>
      </c>
      <c r="E25" s="73">
        <f t="shared" si="2"/>
        <v>0</v>
      </c>
      <c r="F25" s="74">
        <f t="shared" si="1"/>
        <v>47</v>
      </c>
      <c r="G25" s="99">
        <v>16.27</v>
      </c>
      <c r="H25" s="96">
        <v>19.16</v>
      </c>
      <c r="I25" s="95">
        <f t="shared" si="0"/>
        <v>11.57</v>
      </c>
    </row>
    <row r="26" spans="1:9" ht="75">
      <c r="A26" s="50">
        <v>22</v>
      </c>
      <c r="B26" s="51" t="s">
        <v>48</v>
      </c>
      <c r="C26" s="52" t="s">
        <v>49</v>
      </c>
      <c r="D26" s="77">
        <v>2692</v>
      </c>
      <c r="E26" s="73">
        <v>0.52</v>
      </c>
      <c r="F26" s="74">
        <f t="shared" si="1"/>
        <v>2691.48</v>
      </c>
      <c r="G26" s="99">
        <v>225.39</v>
      </c>
      <c r="H26" s="96">
        <v>23.33</v>
      </c>
      <c r="I26" s="95">
        <f t="shared" si="0"/>
        <v>2442.7600000000002</v>
      </c>
    </row>
    <row r="27" spans="1:9" ht="45">
      <c r="A27" s="50">
        <v>23</v>
      </c>
      <c r="B27" s="51" t="s">
        <v>50</v>
      </c>
      <c r="C27" s="52" t="s">
        <v>51</v>
      </c>
      <c r="D27" s="77">
        <v>1258</v>
      </c>
      <c r="E27" s="73">
        <v>12.48</v>
      </c>
      <c r="F27" s="74">
        <f t="shared" si="1"/>
        <v>1245.52</v>
      </c>
      <c r="G27" s="99">
        <v>126.84</v>
      </c>
      <c r="H27" s="96">
        <v>6.37</v>
      </c>
      <c r="I27" s="95">
        <f t="shared" si="0"/>
        <v>1112.3100000000002</v>
      </c>
    </row>
    <row r="28" spans="1:9" ht="60">
      <c r="A28" s="50">
        <v>24</v>
      </c>
      <c r="B28" s="51" t="s">
        <v>52</v>
      </c>
      <c r="C28" s="52" t="s">
        <v>53</v>
      </c>
      <c r="D28" s="77">
        <v>781</v>
      </c>
      <c r="E28" s="73">
        <v>72.8</v>
      </c>
      <c r="F28" s="74">
        <f t="shared" si="1"/>
        <v>708.2</v>
      </c>
      <c r="G28" s="99">
        <v>19.25</v>
      </c>
      <c r="H28" s="96">
        <v>2.06</v>
      </c>
      <c r="I28" s="95">
        <f t="shared" si="0"/>
        <v>686.8900000000001</v>
      </c>
    </row>
    <row r="29" spans="1:9" ht="60">
      <c r="A29" s="50">
        <v>25</v>
      </c>
      <c r="B29" s="51" t="s">
        <v>54</v>
      </c>
      <c r="C29" s="52" t="s">
        <v>55</v>
      </c>
      <c r="D29" s="77">
        <v>536</v>
      </c>
      <c r="E29" s="73">
        <v>148.72</v>
      </c>
      <c r="F29" s="74">
        <f t="shared" si="1"/>
        <v>387.28</v>
      </c>
      <c r="G29" s="99">
        <v>32.72</v>
      </c>
      <c r="H29" s="96">
        <v>21.18</v>
      </c>
      <c r="I29" s="95">
        <f t="shared" si="0"/>
        <v>333.37999999999994</v>
      </c>
    </row>
    <row r="30" spans="1:9" ht="45">
      <c r="A30" s="50">
        <v>26</v>
      </c>
      <c r="B30" s="51" t="s">
        <v>56</v>
      </c>
      <c r="C30" s="52" t="s">
        <v>57</v>
      </c>
      <c r="D30" s="77">
        <v>193</v>
      </c>
      <c r="E30" s="73">
        <f t="shared" si="2"/>
        <v>0</v>
      </c>
      <c r="F30" s="74">
        <f t="shared" si="1"/>
        <v>193</v>
      </c>
      <c r="G30" s="99">
        <v>13.49</v>
      </c>
      <c r="H30" s="96">
        <v>15.2</v>
      </c>
      <c r="I30" s="95">
        <f t="shared" si="0"/>
        <v>164.31</v>
      </c>
    </row>
    <row r="31" spans="1:9" ht="60">
      <c r="A31" s="50">
        <v>27</v>
      </c>
      <c r="B31" s="51" t="s">
        <v>58</v>
      </c>
      <c r="C31" s="52" t="s">
        <v>59</v>
      </c>
      <c r="D31" s="77">
        <v>130</v>
      </c>
      <c r="E31" s="73">
        <v>2.52</v>
      </c>
      <c r="F31" s="74">
        <f t="shared" si="1"/>
        <v>127.48</v>
      </c>
      <c r="G31" s="99">
        <v>14.47</v>
      </c>
      <c r="H31" s="96">
        <v>0</v>
      </c>
      <c r="I31" s="95">
        <f t="shared" si="0"/>
        <v>113.01</v>
      </c>
    </row>
    <row r="32" spans="1:9" ht="60">
      <c r="A32" s="50">
        <v>28</v>
      </c>
      <c r="B32" s="51" t="s">
        <v>60</v>
      </c>
      <c r="C32" s="52" t="s">
        <v>61</v>
      </c>
      <c r="D32" s="77">
        <v>68</v>
      </c>
      <c r="E32" s="73">
        <v>0.84</v>
      </c>
      <c r="F32" s="74">
        <f t="shared" si="1"/>
        <v>67.16</v>
      </c>
      <c r="G32" s="99">
        <v>2.2000000000000002</v>
      </c>
      <c r="H32" s="96">
        <v>0.21</v>
      </c>
      <c r="I32" s="95">
        <f t="shared" si="0"/>
        <v>64.75</v>
      </c>
    </row>
    <row r="33" spans="1:9" ht="75">
      <c r="A33" s="50">
        <v>29</v>
      </c>
      <c r="B33" s="51" t="s">
        <v>62</v>
      </c>
      <c r="C33" s="52" t="s">
        <v>63</v>
      </c>
      <c r="D33" s="80">
        <v>231</v>
      </c>
      <c r="E33" s="75">
        <v>13.2</v>
      </c>
      <c r="F33" s="74">
        <f t="shared" si="1"/>
        <v>217.8</v>
      </c>
      <c r="G33" s="99">
        <v>55.06</v>
      </c>
      <c r="H33" s="96">
        <v>10.68</v>
      </c>
      <c r="I33" s="95">
        <f t="shared" si="0"/>
        <v>152.06</v>
      </c>
    </row>
    <row r="34" spans="1:9" ht="75">
      <c r="A34" s="50">
        <v>30</v>
      </c>
      <c r="B34" s="51" t="s">
        <v>64</v>
      </c>
      <c r="C34" s="52" t="s">
        <v>65</v>
      </c>
      <c r="D34" s="77">
        <v>784</v>
      </c>
      <c r="E34" s="73">
        <v>33.6</v>
      </c>
      <c r="F34" s="74">
        <f t="shared" si="1"/>
        <v>750.4</v>
      </c>
      <c r="G34" s="99">
        <v>103.24</v>
      </c>
      <c r="H34" s="96">
        <v>5.51</v>
      </c>
      <c r="I34" s="95">
        <f t="shared" si="0"/>
        <v>641.65</v>
      </c>
    </row>
    <row r="35" spans="1:9" ht="105">
      <c r="A35" s="50">
        <v>31</v>
      </c>
      <c r="B35" s="51" t="s">
        <v>66</v>
      </c>
      <c r="C35" s="52" t="s">
        <v>67</v>
      </c>
      <c r="D35" s="77">
        <v>479</v>
      </c>
      <c r="E35" s="73">
        <v>32.4</v>
      </c>
      <c r="F35" s="74">
        <f t="shared" si="1"/>
        <v>446.6</v>
      </c>
      <c r="G35" s="99">
        <v>113.4</v>
      </c>
      <c r="H35" s="96">
        <v>63.41</v>
      </c>
      <c r="I35" s="95">
        <f t="shared" si="0"/>
        <v>269.79000000000008</v>
      </c>
    </row>
    <row r="36" spans="1:9" ht="75">
      <c r="A36" s="50">
        <v>32</v>
      </c>
      <c r="B36" s="51" t="s">
        <v>68</v>
      </c>
      <c r="C36" s="52" t="s">
        <v>69</v>
      </c>
      <c r="D36" s="77">
        <v>245</v>
      </c>
      <c r="E36" s="73">
        <v>2</v>
      </c>
      <c r="F36" s="74">
        <f t="shared" si="1"/>
        <v>243</v>
      </c>
      <c r="G36" s="99">
        <v>5.59</v>
      </c>
      <c r="H36" s="96">
        <v>9.24</v>
      </c>
      <c r="I36" s="95">
        <f t="shared" si="0"/>
        <v>228.17</v>
      </c>
    </row>
    <row r="37" spans="1:9" ht="45">
      <c r="A37" s="50">
        <v>33</v>
      </c>
      <c r="B37" s="51" t="s">
        <v>86</v>
      </c>
      <c r="C37" s="52" t="s">
        <v>71</v>
      </c>
      <c r="D37" s="77">
        <v>417</v>
      </c>
      <c r="E37" s="73">
        <v>24</v>
      </c>
      <c r="F37" s="74">
        <f t="shared" si="1"/>
        <v>393</v>
      </c>
      <c r="G37" s="99">
        <v>59.14</v>
      </c>
      <c r="H37" s="96">
        <v>33.270000000000003</v>
      </c>
      <c r="I37" s="95">
        <f t="shared" si="0"/>
        <v>300.59000000000003</v>
      </c>
    </row>
    <row r="38" spans="1:9" ht="60">
      <c r="A38" s="50">
        <v>34</v>
      </c>
      <c r="B38" s="51" t="s">
        <v>72</v>
      </c>
      <c r="C38" s="52" t="s">
        <v>73</v>
      </c>
      <c r="D38" s="77">
        <v>153</v>
      </c>
      <c r="E38" s="73">
        <v>43.2</v>
      </c>
      <c r="F38" s="74">
        <f t="shared" si="1"/>
        <v>109.8</v>
      </c>
      <c r="G38" s="99">
        <v>29.69</v>
      </c>
      <c r="H38" s="96">
        <v>56.21</v>
      </c>
      <c r="I38" s="95">
        <f t="shared" si="0"/>
        <v>23.9</v>
      </c>
    </row>
    <row r="39" spans="1:9" ht="75">
      <c r="A39" s="50">
        <v>35</v>
      </c>
      <c r="B39" s="51" t="s">
        <v>74</v>
      </c>
      <c r="C39" s="52" t="s">
        <v>75</v>
      </c>
      <c r="D39" s="77">
        <v>221</v>
      </c>
      <c r="E39" s="73">
        <v>28.4</v>
      </c>
      <c r="F39" s="74">
        <f t="shared" si="1"/>
        <v>192.6</v>
      </c>
      <c r="G39" s="99">
        <v>20.88</v>
      </c>
      <c r="H39" s="96">
        <v>14.37</v>
      </c>
      <c r="I39" s="95">
        <f t="shared" si="0"/>
        <v>157.35</v>
      </c>
    </row>
    <row r="40" spans="1:9" ht="60">
      <c r="A40" s="50">
        <v>36</v>
      </c>
      <c r="B40" s="51" t="s">
        <v>76</v>
      </c>
      <c r="C40" s="52" t="s">
        <v>77</v>
      </c>
      <c r="D40" s="77">
        <v>114</v>
      </c>
      <c r="E40" s="73">
        <v>3.2</v>
      </c>
      <c r="F40" s="74">
        <f t="shared" si="1"/>
        <v>110.8</v>
      </c>
      <c r="G40" s="99">
        <v>4.2</v>
      </c>
      <c r="H40" s="96">
        <v>2.44</v>
      </c>
      <c r="I40" s="95">
        <f t="shared" si="0"/>
        <v>104.16</v>
      </c>
    </row>
    <row r="41" spans="1:9" ht="30">
      <c r="A41" s="50">
        <v>37</v>
      </c>
      <c r="B41" s="51" t="s">
        <v>78</v>
      </c>
      <c r="C41" s="52" t="s">
        <v>79</v>
      </c>
      <c r="D41" s="77">
        <v>2512</v>
      </c>
      <c r="E41" s="73">
        <v>21.84</v>
      </c>
      <c r="F41" s="74">
        <f t="shared" si="1"/>
        <v>2490.16</v>
      </c>
      <c r="G41" s="99">
        <v>472.58</v>
      </c>
      <c r="H41" s="97">
        <v>3.66</v>
      </c>
      <c r="I41" s="95">
        <f t="shared" si="0"/>
        <v>2013.9199999999998</v>
      </c>
    </row>
    <row r="42" spans="1:9" ht="30">
      <c r="A42" s="50">
        <v>38</v>
      </c>
      <c r="B42" s="51" t="s">
        <v>80</v>
      </c>
      <c r="C42" s="52" t="s">
        <v>81</v>
      </c>
      <c r="D42" s="77">
        <v>6560</v>
      </c>
      <c r="E42" s="73">
        <v>6.76</v>
      </c>
      <c r="F42" s="74">
        <f t="shared" si="1"/>
        <v>6553.24</v>
      </c>
      <c r="G42" s="99">
        <v>2920.62</v>
      </c>
      <c r="H42" s="96">
        <v>5.64</v>
      </c>
      <c r="I42" s="95">
        <f t="shared" si="0"/>
        <v>3626.98</v>
      </c>
    </row>
    <row r="43" spans="1:9" ht="60">
      <c r="A43" s="50">
        <v>39</v>
      </c>
      <c r="B43" s="51" t="s">
        <v>82</v>
      </c>
      <c r="C43" s="52" t="s">
        <v>83</v>
      </c>
      <c r="D43" s="77">
        <v>1147</v>
      </c>
      <c r="E43" s="73">
        <v>4</v>
      </c>
      <c r="F43" s="74">
        <f t="shared" si="1"/>
        <v>1143</v>
      </c>
      <c r="G43" s="99">
        <v>15.31</v>
      </c>
      <c r="H43" s="96">
        <v>0.21</v>
      </c>
      <c r="I43" s="95">
        <f t="shared" si="0"/>
        <v>1127.48</v>
      </c>
    </row>
    <row r="44" spans="1:9" ht="60">
      <c r="A44" s="56">
        <v>40</v>
      </c>
      <c r="B44" s="57" t="s">
        <v>84</v>
      </c>
      <c r="C44" s="58" t="s">
        <v>85</v>
      </c>
      <c r="D44" s="82">
        <v>1300</v>
      </c>
      <c r="E44" s="83">
        <v>28</v>
      </c>
      <c r="F44" s="84">
        <f t="shared" si="1"/>
        <v>1272</v>
      </c>
      <c r="G44" s="100">
        <v>11.29</v>
      </c>
      <c r="H44" s="98">
        <v>5.76</v>
      </c>
      <c r="I44" s="95">
        <f t="shared" si="0"/>
        <v>1254.95</v>
      </c>
    </row>
    <row r="45" spans="1:9" ht="15.75">
      <c r="A45" s="61"/>
      <c r="B45" s="62"/>
      <c r="C45" s="62"/>
      <c r="D45" s="87">
        <f t="shared" ref="D45:F45" si="3">SUM(D5:D44)</f>
        <v>23746</v>
      </c>
      <c r="E45" s="87">
        <f t="shared" si="3"/>
        <v>600.77</v>
      </c>
      <c r="F45" s="88">
        <f t="shared" si="3"/>
        <v>23145.23</v>
      </c>
      <c r="G45" s="89">
        <v>5128.29</v>
      </c>
      <c r="H45" s="88">
        <v>500.72</v>
      </c>
      <c r="I45" s="90">
        <v>17516.22</v>
      </c>
    </row>
  </sheetData>
  <mergeCells count="10">
    <mergeCell ref="A1:I1"/>
    <mergeCell ref="A2:A4"/>
    <mergeCell ref="B2:B4"/>
    <mergeCell ref="C2:C4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scale="5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opLeftCell="A36" workbookViewId="0">
      <selection activeCell="Q42" sqref="Q42"/>
    </sheetView>
  </sheetViews>
  <sheetFormatPr defaultColWidth="9.140625" defaultRowHeight="15"/>
  <cols>
    <col min="1" max="1" width="5" style="4" customWidth="1"/>
    <col min="2" max="2" width="23.7109375" style="4" customWidth="1"/>
    <col min="3" max="3" width="16.85546875" style="4" customWidth="1"/>
    <col min="4" max="4" width="16" style="4" customWidth="1"/>
    <col min="5" max="5" width="17.42578125" style="4" customWidth="1"/>
    <col min="6" max="6" width="17.140625" style="4" customWidth="1"/>
    <col min="7" max="7" width="17" style="4" customWidth="1"/>
    <col min="8" max="8" width="22.7109375" style="4" customWidth="1"/>
    <col min="9" max="9" width="15.140625" style="4" customWidth="1"/>
    <col min="10" max="16384" width="9.140625" style="4"/>
  </cols>
  <sheetData>
    <row r="1" spans="1:9" ht="48.95" customHeight="1" thickBot="1">
      <c r="A1" s="204" t="s">
        <v>134</v>
      </c>
      <c r="B1" s="205"/>
      <c r="C1" s="205"/>
      <c r="D1" s="205"/>
      <c r="E1" s="205"/>
      <c r="F1" s="205"/>
      <c r="G1" s="205"/>
      <c r="H1" s="205"/>
      <c r="I1" s="206"/>
    </row>
    <row r="2" spans="1:9" ht="59.1" customHeight="1">
      <c r="A2" s="207" t="s">
        <v>0</v>
      </c>
      <c r="B2" s="210" t="s">
        <v>1</v>
      </c>
      <c r="C2" s="213" t="s">
        <v>2</v>
      </c>
      <c r="D2" s="213" t="s">
        <v>130</v>
      </c>
      <c r="E2" s="213" t="s">
        <v>3</v>
      </c>
      <c r="F2" s="213" t="s">
        <v>131</v>
      </c>
      <c r="G2" s="217" t="s">
        <v>135</v>
      </c>
      <c r="H2" s="213" t="s">
        <v>4</v>
      </c>
      <c r="I2" s="219" t="s">
        <v>136</v>
      </c>
    </row>
    <row r="3" spans="1:9" ht="72" customHeight="1">
      <c r="A3" s="208"/>
      <c r="B3" s="211"/>
      <c r="C3" s="214"/>
      <c r="D3" s="216"/>
      <c r="E3" s="216"/>
      <c r="F3" s="216"/>
      <c r="G3" s="218"/>
      <c r="H3" s="216"/>
      <c r="I3" s="220"/>
    </row>
    <row r="4" spans="1:9" ht="15.75" thickBot="1">
      <c r="A4" s="209"/>
      <c r="B4" s="212"/>
      <c r="C4" s="215"/>
      <c r="D4" s="40" t="s">
        <v>5</v>
      </c>
      <c r="E4" s="40" t="s">
        <v>5</v>
      </c>
      <c r="F4" s="41" t="s">
        <v>5</v>
      </c>
      <c r="G4" s="42" t="s">
        <v>5</v>
      </c>
      <c r="H4" s="41" t="s">
        <v>5</v>
      </c>
      <c r="I4" s="43" t="s">
        <v>5</v>
      </c>
    </row>
    <row r="5" spans="1:9" ht="45">
      <c r="A5" s="44">
        <v>1</v>
      </c>
      <c r="B5" s="45" t="s">
        <v>6</v>
      </c>
      <c r="C5" s="46" t="s">
        <v>7</v>
      </c>
      <c r="D5" s="72">
        <v>20</v>
      </c>
      <c r="E5" s="73">
        <v>0.82</v>
      </c>
      <c r="F5" s="74">
        <f>D5-E5</f>
        <v>19.18</v>
      </c>
      <c r="G5" s="94">
        <v>0.2</v>
      </c>
      <c r="H5" s="74">
        <v>0</v>
      </c>
      <c r="I5" s="95">
        <f>F5-G5-H5</f>
        <v>18.98</v>
      </c>
    </row>
    <row r="6" spans="1:9" ht="45">
      <c r="A6" s="50">
        <v>2</v>
      </c>
      <c r="B6" s="51" t="s">
        <v>8</v>
      </c>
      <c r="C6" s="52" t="s">
        <v>9</v>
      </c>
      <c r="D6" s="77">
        <v>297</v>
      </c>
      <c r="E6" s="73">
        <v>8.61</v>
      </c>
      <c r="F6" s="74">
        <f>D6-E6</f>
        <v>288.39</v>
      </c>
      <c r="G6" s="99">
        <v>129.51</v>
      </c>
      <c r="H6" s="96">
        <v>28.18</v>
      </c>
      <c r="I6" s="95">
        <f t="shared" ref="I6:I44" si="0">F6-G6-H6</f>
        <v>130.69999999999999</v>
      </c>
    </row>
    <row r="7" spans="1:9" ht="45">
      <c r="A7" s="50">
        <v>3</v>
      </c>
      <c r="B7" s="51" t="s">
        <v>10</v>
      </c>
      <c r="C7" s="52" t="s">
        <v>11</v>
      </c>
      <c r="D7" s="77">
        <v>308</v>
      </c>
      <c r="E7" s="73">
        <v>21.73</v>
      </c>
      <c r="F7" s="74">
        <f>D7-E7</f>
        <v>286.27</v>
      </c>
      <c r="G7" s="99">
        <v>143.72999999999999</v>
      </c>
      <c r="H7" s="96">
        <v>19.18</v>
      </c>
      <c r="I7" s="95">
        <f t="shared" si="0"/>
        <v>123.35999999999999</v>
      </c>
    </row>
    <row r="8" spans="1:9" ht="45">
      <c r="A8" s="50">
        <v>4</v>
      </c>
      <c r="B8" s="51" t="s">
        <v>12</v>
      </c>
      <c r="C8" s="52" t="s">
        <v>13</v>
      </c>
      <c r="D8" s="77">
        <v>319</v>
      </c>
      <c r="E8" s="73">
        <v>11.89</v>
      </c>
      <c r="F8" s="74">
        <f t="shared" ref="F8:F44" si="1">D8-E8</f>
        <v>307.11</v>
      </c>
      <c r="G8" s="99">
        <v>83.84</v>
      </c>
      <c r="H8" s="96">
        <v>11.93</v>
      </c>
      <c r="I8" s="95">
        <f t="shared" si="0"/>
        <v>211.34</v>
      </c>
    </row>
    <row r="9" spans="1:9" ht="45">
      <c r="A9" s="50">
        <v>5</v>
      </c>
      <c r="B9" s="51" t="s">
        <v>14</v>
      </c>
      <c r="C9" s="52" t="s">
        <v>15</v>
      </c>
      <c r="D9" s="77">
        <v>86</v>
      </c>
      <c r="E9" s="73">
        <v>2.46</v>
      </c>
      <c r="F9" s="74">
        <f t="shared" si="1"/>
        <v>83.54</v>
      </c>
      <c r="G9" s="99">
        <v>29.32</v>
      </c>
      <c r="H9" s="96">
        <v>14.22</v>
      </c>
      <c r="I9" s="95">
        <f t="shared" si="0"/>
        <v>40.000000000000007</v>
      </c>
    </row>
    <row r="10" spans="1:9" ht="45">
      <c r="A10" s="50">
        <v>6</v>
      </c>
      <c r="B10" s="51" t="s">
        <v>16</v>
      </c>
      <c r="C10" s="52" t="s">
        <v>17</v>
      </c>
      <c r="D10" s="77">
        <v>60</v>
      </c>
      <c r="E10" s="73">
        <v>12.3</v>
      </c>
      <c r="F10" s="74">
        <f t="shared" si="1"/>
        <v>47.7</v>
      </c>
      <c r="G10" s="99">
        <v>3.0288559107052202</v>
      </c>
      <c r="H10" s="96">
        <v>2.4300000000000002</v>
      </c>
      <c r="I10" s="95">
        <f t="shared" si="0"/>
        <v>42.241144089294785</v>
      </c>
    </row>
    <row r="11" spans="1:9" ht="45">
      <c r="A11" s="50">
        <v>7</v>
      </c>
      <c r="B11" s="51" t="s">
        <v>18</v>
      </c>
      <c r="C11" s="52" t="s">
        <v>19</v>
      </c>
      <c r="D11" s="77">
        <v>168</v>
      </c>
      <c r="E11" s="73">
        <f t="shared" ref="E11:E30" si="2">O11*N11</f>
        <v>0</v>
      </c>
      <c r="F11" s="74">
        <f t="shared" si="1"/>
        <v>168</v>
      </c>
      <c r="G11" s="99">
        <v>11.16</v>
      </c>
      <c r="H11" s="96">
        <v>19.850000000000001</v>
      </c>
      <c r="I11" s="95">
        <f t="shared" si="0"/>
        <v>136.99</v>
      </c>
    </row>
    <row r="12" spans="1:9" ht="60">
      <c r="A12" s="50">
        <v>8</v>
      </c>
      <c r="B12" s="51" t="s">
        <v>20</v>
      </c>
      <c r="C12" s="52" t="s">
        <v>21</v>
      </c>
      <c r="D12" s="77">
        <v>227</v>
      </c>
      <c r="E12" s="73">
        <f t="shared" si="2"/>
        <v>0</v>
      </c>
      <c r="F12" s="74">
        <f t="shared" si="1"/>
        <v>227</v>
      </c>
      <c r="G12" s="99">
        <v>67.510000000000005</v>
      </c>
      <c r="H12" s="96">
        <v>6.09</v>
      </c>
      <c r="I12" s="95">
        <f t="shared" si="0"/>
        <v>153.4</v>
      </c>
    </row>
    <row r="13" spans="1:9" ht="45">
      <c r="A13" s="50">
        <v>9</v>
      </c>
      <c r="B13" s="51" t="s">
        <v>22</v>
      </c>
      <c r="C13" s="52" t="s">
        <v>23</v>
      </c>
      <c r="D13" s="77">
        <v>26</v>
      </c>
      <c r="E13" s="73">
        <f t="shared" si="2"/>
        <v>0</v>
      </c>
      <c r="F13" s="74">
        <f t="shared" si="1"/>
        <v>26</v>
      </c>
      <c r="G13" s="99">
        <v>3</v>
      </c>
      <c r="H13" s="96">
        <v>0</v>
      </c>
      <c r="I13" s="95">
        <f t="shared" si="0"/>
        <v>23</v>
      </c>
    </row>
    <row r="14" spans="1:9" ht="45">
      <c r="A14" s="50">
        <v>10</v>
      </c>
      <c r="B14" s="51" t="s">
        <v>24</v>
      </c>
      <c r="C14" s="52" t="s">
        <v>25</v>
      </c>
      <c r="D14" s="77">
        <v>22</v>
      </c>
      <c r="E14" s="73">
        <f t="shared" si="2"/>
        <v>0</v>
      </c>
      <c r="F14" s="74">
        <f t="shared" si="1"/>
        <v>22</v>
      </c>
      <c r="G14" s="99">
        <v>1.5268264840182599</v>
      </c>
      <c r="H14" s="96">
        <v>0</v>
      </c>
      <c r="I14" s="95">
        <f t="shared" si="0"/>
        <v>20.473173515981742</v>
      </c>
    </row>
    <row r="15" spans="1:9" ht="45">
      <c r="A15" s="50">
        <v>11</v>
      </c>
      <c r="B15" s="51" t="s">
        <v>26</v>
      </c>
      <c r="C15" s="52" t="s">
        <v>27</v>
      </c>
      <c r="D15" s="77">
        <v>36</v>
      </c>
      <c r="E15" s="73">
        <f t="shared" si="2"/>
        <v>0</v>
      </c>
      <c r="F15" s="74">
        <f t="shared" si="1"/>
        <v>36</v>
      </c>
      <c r="G15" s="99">
        <v>8.0854895991882305</v>
      </c>
      <c r="H15" s="96">
        <v>0</v>
      </c>
      <c r="I15" s="95">
        <f t="shared" si="0"/>
        <v>27.914510400811771</v>
      </c>
    </row>
    <row r="16" spans="1:9" ht="45">
      <c r="A16" s="50">
        <v>12</v>
      </c>
      <c r="B16" s="51" t="s">
        <v>28</v>
      </c>
      <c r="C16" s="52" t="s">
        <v>29</v>
      </c>
      <c r="D16" s="77">
        <v>7</v>
      </c>
      <c r="E16" s="73">
        <f t="shared" si="2"/>
        <v>0</v>
      </c>
      <c r="F16" s="74">
        <f t="shared" si="1"/>
        <v>7</v>
      </c>
      <c r="G16" s="99">
        <v>0</v>
      </c>
      <c r="H16" s="96">
        <v>0</v>
      </c>
      <c r="I16" s="95">
        <f t="shared" si="0"/>
        <v>7</v>
      </c>
    </row>
    <row r="17" spans="1:9" ht="45.75" customHeight="1">
      <c r="A17" s="50">
        <v>13</v>
      </c>
      <c r="B17" s="51" t="s">
        <v>30</v>
      </c>
      <c r="C17" s="52" t="s">
        <v>31</v>
      </c>
      <c r="D17" s="77">
        <v>38</v>
      </c>
      <c r="E17" s="73">
        <f t="shared" si="2"/>
        <v>0</v>
      </c>
      <c r="F17" s="74">
        <f t="shared" si="1"/>
        <v>38</v>
      </c>
      <c r="G17" s="99">
        <v>13.5356100963978</v>
      </c>
      <c r="H17" s="96">
        <v>2.4500000000000002</v>
      </c>
      <c r="I17" s="95">
        <f t="shared" si="0"/>
        <v>22.014389903602201</v>
      </c>
    </row>
    <row r="18" spans="1:9" ht="90">
      <c r="A18" s="50">
        <v>14</v>
      </c>
      <c r="B18" s="51" t="s">
        <v>32</v>
      </c>
      <c r="C18" s="52" t="s">
        <v>33</v>
      </c>
      <c r="D18" s="77">
        <v>1932</v>
      </c>
      <c r="E18" s="73">
        <v>49.4</v>
      </c>
      <c r="F18" s="74">
        <f t="shared" si="1"/>
        <v>1882.6</v>
      </c>
      <c r="G18" s="99">
        <v>303.29000000000002</v>
      </c>
      <c r="H18" s="96">
        <v>78.540000000000006</v>
      </c>
      <c r="I18" s="95">
        <f t="shared" si="0"/>
        <v>1500.77</v>
      </c>
    </row>
    <row r="19" spans="1:9" ht="60">
      <c r="A19" s="50">
        <v>15</v>
      </c>
      <c r="B19" s="51" t="s">
        <v>34</v>
      </c>
      <c r="C19" s="52" t="s">
        <v>35</v>
      </c>
      <c r="D19" s="77">
        <v>254</v>
      </c>
      <c r="E19" s="73">
        <v>14.56</v>
      </c>
      <c r="F19" s="74">
        <f t="shared" si="1"/>
        <v>239.44</v>
      </c>
      <c r="G19" s="99">
        <v>86.37</v>
      </c>
      <c r="H19" s="96">
        <v>15.02</v>
      </c>
      <c r="I19" s="95">
        <f t="shared" si="0"/>
        <v>138.04999999999998</v>
      </c>
    </row>
    <row r="20" spans="1:9" ht="45">
      <c r="A20" s="50">
        <v>16</v>
      </c>
      <c r="B20" s="51" t="s">
        <v>36</v>
      </c>
      <c r="C20" s="52" t="s">
        <v>37</v>
      </c>
      <c r="D20" s="77">
        <v>18</v>
      </c>
      <c r="E20" s="73">
        <f t="shared" si="2"/>
        <v>0</v>
      </c>
      <c r="F20" s="74">
        <f t="shared" si="1"/>
        <v>18</v>
      </c>
      <c r="G20" s="99">
        <v>4.6900000000000004</v>
      </c>
      <c r="H20" s="96">
        <v>0.03</v>
      </c>
      <c r="I20" s="95">
        <f t="shared" si="0"/>
        <v>13.28</v>
      </c>
    </row>
    <row r="21" spans="1:9" ht="45">
      <c r="A21" s="50">
        <v>17</v>
      </c>
      <c r="B21" s="51" t="s">
        <v>38</v>
      </c>
      <c r="C21" s="52" t="s">
        <v>39</v>
      </c>
      <c r="D21" s="77">
        <v>22</v>
      </c>
      <c r="E21" s="73">
        <f t="shared" si="2"/>
        <v>0</v>
      </c>
      <c r="F21" s="74">
        <f t="shared" si="1"/>
        <v>22</v>
      </c>
      <c r="G21" s="99">
        <v>2.54</v>
      </c>
      <c r="H21" s="96">
        <v>0</v>
      </c>
      <c r="I21" s="95">
        <f t="shared" si="0"/>
        <v>19.46</v>
      </c>
    </row>
    <row r="22" spans="1:9" ht="45">
      <c r="A22" s="50">
        <v>18</v>
      </c>
      <c r="B22" s="51" t="s">
        <v>40</v>
      </c>
      <c r="C22" s="52" t="s">
        <v>41</v>
      </c>
      <c r="D22" s="77">
        <v>25</v>
      </c>
      <c r="E22" s="73">
        <f t="shared" si="2"/>
        <v>0</v>
      </c>
      <c r="F22" s="74">
        <f t="shared" si="1"/>
        <v>25</v>
      </c>
      <c r="G22" s="99">
        <v>0</v>
      </c>
      <c r="H22" s="96">
        <v>4.53</v>
      </c>
      <c r="I22" s="95">
        <f t="shared" si="0"/>
        <v>20.47</v>
      </c>
    </row>
    <row r="23" spans="1:9" ht="45">
      <c r="A23" s="50">
        <v>19</v>
      </c>
      <c r="B23" s="51" t="s">
        <v>42</v>
      </c>
      <c r="C23" s="52" t="s">
        <v>43</v>
      </c>
      <c r="D23" s="77">
        <v>5</v>
      </c>
      <c r="E23" s="73">
        <f t="shared" si="2"/>
        <v>0</v>
      </c>
      <c r="F23" s="74">
        <f t="shared" si="1"/>
        <v>5</v>
      </c>
      <c r="G23" s="99">
        <v>0</v>
      </c>
      <c r="H23" s="96">
        <v>0.1</v>
      </c>
      <c r="I23" s="95">
        <f t="shared" si="0"/>
        <v>4.9000000000000004</v>
      </c>
    </row>
    <row r="24" spans="1:9" ht="45">
      <c r="A24" s="50">
        <v>20</v>
      </c>
      <c r="B24" s="51" t="s">
        <v>44</v>
      </c>
      <c r="C24" s="52" t="s">
        <v>45</v>
      </c>
      <c r="D24" s="77">
        <v>8</v>
      </c>
      <c r="E24" s="73">
        <v>0.52</v>
      </c>
      <c r="F24" s="74">
        <f t="shared" si="1"/>
        <v>7.48</v>
      </c>
      <c r="G24" s="99">
        <v>0.14000000000000001</v>
      </c>
      <c r="H24" s="96">
        <v>0.7</v>
      </c>
      <c r="I24" s="95">
        <f t="shared" si="0"/>
        <v>6.6400000000000006</v>
      </c>
    </row>
    <row r="25" spans="1:9" ht="30">
      <c r="A25" s="50">
        <v>21</v>
      </c>
      <c r="B25" s="51" t="s">
        <v>46</v>
      </c>
      <c r="C25" s="52" t="s">
        <v>47</v>
      </c>
      <c r="D25" s="77">
        <v>47</v>
      </c>
      <c r="E25" s="73">
        <f t="shared" si="2"/>
        <v>0</v>
      </c>
      <c r="F25" s="74">
        <f t="shared" si="1"/>
        <v>47</v>
      </c>
      <c r="G25" s="99">
        <v>16.27</v>
      </c>
      <c r="H25" s="96">
        <v>19.21</v>
      </c>
      <c r="I25" s="95">
        <f t="shared" si="0"/>
        <v>11.52</v>
      </c>
    </row>
    <row r="26" spans="1:9" ht="75">
      <c r="A26" s="50">
        <v>22</v>
      </c>
      <c r="B26" s="51" t="s">
        <v>48</v>
      </c>
      <c r="C26" s="52" t="s">
        <v>49</v>
      </c>
      <c r="D26" s="77">
        <v>2692</v>
      </c>
      <c r="E26" s="73">
        <v>0.52</v>
      </c>
      <c r="F26" s="74">
        <f t="shared" si="1"/>
        <v>2691.48</v>
      </c>
      <c r="G26" s="99">
        <v>231.29</v>
      </c>
      <c r="H26" s="96">
        <v>23.35</v>
      </c>
      <c r="I26" s="95">
        <f t="shared" si="0"/>
        <v>2436.84</v>
      </c>
    </row>
    <row r="27" spans="1:9" ht="45">
      <c r="A27" s="50">
        <v>23</v>
      </c>
      <c r="B27" s="51" t="s">
        <v>50</v>
      </c>
      <c r="C27" s="52" t="s">
        <v>51</v>
      </c>
      <c r="D27" s="77">
        <v>1258</v>
      </c>
      <c r="E27" s="73">
        <v>12.48</v>
      </c>
      <c r="F27" s="74">
        <f t="shared" si="1"/>
        <v>1245.52</v>
      </c>
      <c r="G27" s="99">
        <v>141.43</v>
      </c>
      <c r="H27" s="96">
        <v>6.38</v>
      </c>
      <c r="I27" s="95">
        <f t="shared" si="0"/>
        <v>1097.7099999999998</v>
      </c>
    </row>
    <row r="28" spans="1:9" ht="60">
      <c r="A28" s="50">
        <v>24</v>
      </c>
      <c r="B28" s="51" t="s">
        <v>52</v>
      </c>
      <c r="C28" s="52" t="s">
        <v>53</v>
      </c>
      <c r="D28" s="77">
        <v>781</v>
      </c>
      <c r="E28" s="73">
        <v>72.8</v>
      </c>
      <c r="F28" s="74">
        <f t="shared" si="1"/>
        <v>708.2</v>
      </c>
      <c r="G28" s="99">
        <v>19.25</v>
      </c>
      <c r="H28" s="96">
        <v>2.0699999999999998</v>
      </c>
      <c r="I28" s="95">
        <f t="shared" si="0"/>
        <v>686.88</v>
      </c>
    </row>
    <row r="29" spans="1:9" ht="60">
      <c r="A29" s="50">
        <v>25</v>
      </c>
      <c r="B29" s="51" t="s">
        <v>54</v>
      </c>
      <c r="C29" s="52" t="s">
        <v>55</v>
      </c>
      <c r="D29" s="77">
        <v>536</v>
      </c>
      <c r="E29" s="73">
        <v>148.72</v>
      </c>
      <c r="F29" s="74">
        <f t="shared" si="1"/>
        <v>387.28</v>
      </c>
      <c r="G29" s="99">
        <v>32.65</v>
      </c>
      <c r="H29" s="96">
        <v>21.19</v>
      </c>
      <c r="I29" s="95">
        <f t="shared" si="0"/>
        <v>333.44</v>
      </c>
    </row>
    <row r="30" spans="1:9" ht="45">
      <c r="A30" s="50">
        <v>26</v>
      </c>
      <c r="B30" s="51" t="s">
        <v>56</v>
      </c>
      <c r="C30" s="52" t="s">
        <v>57</v>
      </c>
      <c r="D30" s="77">
        <v>193</v>
      </c>
      <c r="E30" s="73">
        <f t="shared" si="2"/>
        <v>0</v>
      </c>
      <c r="F30" s="74">
        <f t="shared" si="1"/>
        <v>193</v>
      </c>
      <c r="G30" s="99">
        <v>19.07</v>
      </c>
      <c r="H30" s="96">
        <v>16.21</v>
      </c>
      <c r="I30" s="95">
        <f t="shared" si="0"/>
        <v>157.72</v>
      </c>
    </row>
    <row r="31" spans="1:9" ht="60">
      <c r="A31" s="50">
        <v>27</v>
      </c>
      <c r="B31" s="51" t="s">
        <v>58</v>
      </c>
      <c r="C31" s="52" t="s">
        <v>59</v>
      </c>
      <c r="D31" s="77">
        <v>130</v>
      </c>
      <c r="E31" s="73">
        <v>2.52</v>
      </c>
      <c r="F31" s="74">
        <f t="shared" si="1"/>
        <v>127.48</v>
      </c>
      <c r="G31" s="99">
        <v>21.71</v>
      </c>
      <c r="H31" s="96">
        <v>0</v>
      </c>
      <c r="I31" s="95">
        <f t="shared" si="0"/>
        <v>105.77000000000001</v>
      </c>
    </row>
    <row r="32" spans="1:9" ht="60">
      <c r="A32" s="50">
        <v>28</v>
      </c>
      <c r="B32" s="51" t="s">
        <v>60</v>
      </c>
      <c r="C32" s="52" t="s">
        <v>61</v>
      </c>
      <c r="D32" s="77">
        <v>68</v>
      </c>
      <c r="E32" s="73">
        <v>0.84</v>
      </c>
      <c r="F32" s="74">
        <f t="shared" si="1"/>
        <v>67.16</v>
      </c>
      <c r="G32" s="99">
        <v>2.2000000000000002</v>
      </c>
      <c r="H32" s="96">
        <v>0.21</v>
      </c>
      <c r="I32" s="95">
        <f t="shared" si="0"/>
        <v>64.75</v>
      </c>
    </row>
    <row r="33" spans="1:9" ht="75">
      <c r="A33" s="50">
        <v>29</v>
      </c>
      <c r="B33" s="51" t="s">
        <v>62</v>
      </c>
      <c r="C33" s="52" t="s">
        <v>63</v>
      </c>
      <c r="D33" s="80">
        <v>231</v>
      </c>
      <c r="E33" s="75">
        <v>13.2</v>
      </c>
      <c r="F33" s="74">
        <f t="shared" si="1"/>
        <v>217.8</v>
      </c>
      <c r="G33" s="99">
        <v>55.76</v>
      </c>
      <c r="H33" s="96">
        <v>10.73</v>
      </c>
      <c r="I33" s="95">
        <f t="shared" si="0"/>
        <v>151.31000000000003</v>
      </c>
    </row>
    <row r="34" spans="1:9" ht="75">
      <c r="A34" s="50">
        <v>30</v>
      </c>
      <c r="B34" s="51" t="s">
        <v>64</v>
      </c>
      <c r="C34" s="52" t="s">
        <v>65</v>
      </c>
      <c r="D34" s="77">
        <v>784</v>
      </c>
      <c r="E34" s="73">
        <v>33.6</v>
      </c>
      <c r="F34" s="74">
        <f t="shared" si="1"/>
        <v>750.4</v>
      </c>
      <c r="G34" s="99">
        <v>103.24</v>
      </c>
      <c r="H34" s="96">
        <v>5.53</v>
      </c>
      <c r="I34" s="95">
        <f t="shared" si="0"/>
        <v>641.63</v>
      </c>
    </row>
    <row r="35" spans="1:9" ht="105">
      <c r="A35" s="50">
        <v>31</v>
      </c>
      <c r="B35" s="51" t="s">
        <v>66</v>
      </c>
      <c r="C35" s="52" t="s">
        <v>67</v>
      </c>
      <c r="D35" s="77">
        <v>479</v>
      </c>
      <c r="E35" s="73">
        <v>32.4</v>
      </c>
      <c r="F35" s="74">
        <f t="shared" si="1"/>
        <v>446.6</v>
      </c>
      <c r="G35" s="99">
        <v>116.79</v>
      </c>
      <c r="H35" s="96">
        <v>63.47</v>
      </c>
      <c r="I35" s="95">
        <f t="shared" si="0"/>
        <v>266.34000000000003</v>
      </c>
    </row>
    <row r="36" spans="1:9" ht="75">
      <c r="A36" s="50">
        <v>32</v>
      </c>
      <c r="B36" s="51" t="s">
        <v>68</v>
      </c>
      <c r="C36" s="52" t="s">
        <v>69</v>
      </c>
      <c r="D36" s="77">
        <v>245</v>
      </c>
      <c r="E36" s="73">
        <v>2</v>
      </c>
      <c r="F36" s="74">
        <f t="shared" si="1"/>
        <v>243</v>
      </c>
      <c r="G36" s="99">
        <v>8.0399999999999991</v>
      </c>
      <c r="H36" s="96">
        <v>9.2899999999999991</v>
      </c>
      <c r="I36" s="95">
        <f t="shared" si="0"/>
        <v>225.67000000000002</v>
      </c>
    </row>
    <row r="37" spans="1:9" ht="45">
      <c r="A37" s="50">
        <v>33</v>
      </c>
      <c r="B37" s="51" t="s">
        <v>86</v>
      </c>
      <c r="C37" s="52" t="s">
        <v>71</v>
      </c>
      <c r="D37" s="77">
        <v>417</v>
      </c>
      <c r="E37" s="73">
        <v>24</v>
      </c>
      <c r="F37" s="74">
        <f t="shared" si="1"/>
        <v>393</v>
      </c>
      <c r="G37" s="99">
        <v>59.24</v>
      </c>
      <c r="H37" s="96">
        <v>34.1</v>
      </c>
      <c r="I37" s="95">
        <f t="shared" si="0"/>
        <v>299.65999999999997</v>
      </c>
    </row>
    <row r="38" spans="1:9" ht="60">
      <c r="A38" s="50">
        <v>34</v>
      </c>
      <c r="B38" s="51" t="s">
        <v>72</v>
      </c>
      <c r="C38" s="52" t="s">
        <v>73</v>
      </c>
      <c r="D38" s="77">
        <v>153</v>
      </c>
      <c r="E38" s="73">
        <v>43.2</v>
      </c>
      <c r="F38" s="74">
        <f t="shared" si="1"/>
        <v>109.8</v>
      </c>
      <c r="G38" s="99">
        <v>43.37</v>
      </c>
      <c r="H38" s="96">
        <v>52.84</v>
      </c>
      <c r="I38" s="95">
        <f t="shared" si="0"/>
        <v>13.590000000000003</v>
      </c>
    </row>
    <row r="39" spans="1:9" ht="75">
      <c r="A39" s="50">
        <v>35</v>
      </c>
      <c r="B39" s="51" t="s">
        <v>74</v>
      </c>
      <c r="C39" s="52" t="s">
        <v>75</v>
      </c>
      <c r="D39" s="77">
        <v>221</v>
      </c>
      <c r="E39" s="73">
        <v>28.4</v>
      </c>
      <c r="F39" s="74">
        <f t="shared" si="1"/>
        <v>192.6</v>
      </c>
      <c r="G39" s="99">
        <v>20.99</v>
      </c>
      <c r="H39" s="96">
        <v>14.37</v>
      </c>
      <c r="I39" s="95">
        <f t="shared" si="0"/>
        <v>157.23999999999998</v>
      </c>
    </row>
    <row r="40" spans="1:9" ht="60">
      <c r="A40" s="50">
        <v>36</v>
      </c>
      <c r="B40" s="51" t="s">
        <v>76</v>
      </c>
      <c r="C40" s="52" t="s">
        <v>77</v>
      </c>
      <c r="D40" s="77">
        <v>114</v>
      </c>
      <c r="E40" s="73">
        <v>3.2</v>
      </c>
      <c r="F40" s="74">
        <f t="shared" si="1"/>
        <v>110.8</v>
      </c>
      <c r="G40" s="99">
        <v>4.2</v>
      </c>
      <c r="H40" s="96">
        <v>2.44</v>
      </c>
      <c r="I40" s="95">
        <f t="shared" si="0"/>
        <v>104.16</v>
      </c>
    </row>
    <row r="41" spans="1:9" ht="30">
      <c r="A41" s="50">
        <v>37</v>
      </c>
      <c r="B41" s="51" t="s">
        <v>78</v>
      </c>
      <c r="C41" s="52" t="s">
        <v>79</v>
      </c>
      <c r="D41" s="77">
        <v>2512</v>
      </c>
      <c r="E41" s="73">
        <v>21.84</v>
      </c>
      <c r="F41" s="74">
        <f t="shared" si="1"/>
        <v>2490.16</v>
      </c>
      <c r="G41" s="99">
        <v>473.09</v>
      </c>
      <c r="H41" s="97">
        <v>5</v>
      </c>
      <c r="I41" s="95">
        <f t="shared" si="0"/>
        <v>2012.07</v>
      </c>
    </row>
    <row r="42" spans="1:9" ht="30">
      <c r="A42" s="50">
        <v>38</v>
      </c>
      <c r="B42" s="51" t="s">
        <v>80</v>
      </c>
      <c r="C42" s="52" t="s">
        <v>81</v>
      </c>
      <c r="D42" s="77">
        <v>6560</v>
      </c>
      <c r="E42" s="73">
        <v>6.76</v>
      </c>
      <c r="F42" s="74">
        <f t="shared" si="1"/>
        <v>6553.24</v>
      </c>
      <c r="G42" s="99">
        <v>2934.76</v>
      </c>
      <c r="H42" s="96">
        <v>5.65</v>
      </c>
      <c r="I42" s="95">
        <f t="shared" si="0"/>
        <v>3612.8299999999995</v>
      </c>
    </row>
    <row r="43" spans="1:9" ht="60">
      <c r="A43" s="50">
        <v>39</v>
      </c>
      <c r="B43" s="51" t="s">
        <v>82</v>
      </c>
      <c r="C43" s="52" t="s">
        <v>83</v>
      </c>
      <c r="D43" s="77">
        <v>1147</v>
      </c>
      <c r="E43" s="73">
        <v>4</v>
      </c>
      <c r="F43" s="74">
        <f t="shared" si="1"/>
        <v>1143</v>
      </c>
      <c r="G43" s="99">
        <v>15.31</v>
      </c>
      <c r="H43" s="96">
        <v>0.21</v>
      </c>
      <c r="I43" s="95">
        <f t="shared" si="0"/>
        <v>1127.48</v>
      </c>
    </row>
    <row r="44" spans="1:9" ht="60.75" thickBot="1">
      <c r="A44" s="56">
        <v>40</v>
      </c>
      <c r="B44" s="57" t="s">
        <v>84</v>
      </c>
      <c r="C44" s="58" t="s">
        <v>85</v>
      </c>
      <c r="D44" s="82">
        <v>1300</v>
      </c>
      <c r="E44" s="83">
        <v>28</v>
      </c>
      <c r="F44" s="84">
        <f t="shared" si="1"/>
        <v>1272</v>
      </c>
      <c r="G44" s="100">
        <v>11.29</v>
      </c>
      <c r="H44" s="98">
        <v>5.89</v>
      </c>
      <c r="I44" s="95">
        <f t="shared" si="0"/>
        <v>1254.82</v>
      </c>
    </row>
    <row r="45" spans="1:9" ht="16.5" thickBot="1">
      <c r="A45" s="61"/>
      <c r="B45" s="62"/>
      <c r="C45" s="62"/>
      <c r="D45" s="87">
        <f t="shared" ref="D45:F45" si="3">SUM(D5:D44)</f>
        <v>23746</v>
      </c>
      <c r="E45" s="87">
        <f t="shared" si="3"/>
        <v>600.77</v>
      </c>
      <c r="F45" s="88">
        <f t="shared" si="3"/>
        <v>23145.23</v>
      </c>
      <c r="G45" s="89">
        <v>5221.43</v>
      </c>
      <c r="H45" s="88">
        <v>501.4</v>
      </c>
      <c r="I45" s="90">
        <v>17422.400000000001</v>
      </c>
    </row>
  </sheetData>
  <mergeCells count="10">
    <mergeCell ref="A1:I1"/>
    <mergeCell ref="A2:A4"/>
    <mergeCell ref="B2:B4"/>
    <mergeCell ref="C2:C4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scale="5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opLeftCell="A4" workbookViewId="0">
      <selection activeCell="O8" sqref="O8"/>
    </sheetView>
  </sheetViews>
  <sheetFormatPr defaultColWidth="9.140625" defaultRowHeight="15"/>
  <cols>
    <col min="1" max="1" width="5" style="4" customWidth="1"/>
    <col min="2" max="2" width="23.7109375" style="4" customWidth="1"/>
    <col min="3" max="3" width="16.85546875" style="4" customWidth="1"/>
    <col min="4" max="4" width="16" style="4" customWidth="1"/>
    <col min="5" max="5" width="17.42578125" style="4" customWidth="1"/>
    <col min="6" max="6" width="17.140625" style="4" customWidth="1"/>
    <col min="7" max="7" width="17" style="4" customWidth="1"/>
    <col min="8" max="8" width="22.7109375" style="4" customWidth="1"/>
    <col min="9" max="9" width="15.85546875" style="4" customWidth="1"/>
    <col min="10" max="16384" width="9.140625" style="4"/>
  </cols>
  <sheetData>
    <row r="1" spans="1:9" ht="48.95" customHeight="1" thickBot="1">
      <c r="A1" s="221" t="s">
        <v>118</v>
      </c>
      <c r="B1" s="222"/>
      <c r="C1" s="222"/>
      <c r="D1" s="222"/>
      <c r="E1" s="222"/>
      <c r="F1" s="222"/>
      <c r="G1" s="222"/>
      <c r="H1" s="222"/>
      <c r="I1" s="223"/>
    </row>
    <row r="2" spans="1:9" ht="59.1" customHeight="1">
      <c r="A2" s="224" t="s">
        <v>0</v>
      </c>
      <c r="B2" s="227" t="s">
        <v>1</v>
      </c>
      <c r="C2" s="230" t="s">
        <v>2</v>
      </c>
      <c r="D2" s="230" t="s">
        <v>130</v>
      </c>
      <c r="E2" s="230" t="s">
        <v>3</v>
      </c>
      <c r="F2" s="230" t="s">
        <v>131</v>
      </c>
      <c r="G2" s="234" t="s">
        <v>119</v>
      </c>
      <c r="H2" s="230" t="s">
        <v>4</v>
      </c>
      <c r="I2" s="236" t="s">
        <v>120</v>
      </c>
    </row>
    <row r="3" spans="1:9" ht="72" customHeight="1">
      <c r="A3" s="225"/>
      <c r="B3" s="228"/>
      <c r="C3" s="231"/>
      <c r="D3" s="233"/>
      <c r="E3" s="233"/>
      <c r="F3" s="233"/>
      <c r="G3" s="235"/>
      <c r="H3" s="233"/>
      <c r="I3" s="237"/>
    </row>
    <row r="4" spans="1:9" ht="19.5" thickBot="1">
      <c r="A4" s="226"/>
      <c r="B4" s="229"/>
      <c r="C4" s="232"/>
      <c r="D4" s="8" t="s">
        <v>5</v>
      </c>
      <c r="E4" s="8" t="s">
        <v>5</v>
      </c>
      <c r="F4" s="6" t="s">
        <v>5</v>
      </c>
      <c r="G4" s="7" t="s">
        <v>5</v>
      </c>
      <c r="H4" s="6" t="s">
        <v>5</v>
      </c>
      <c r="I4" s="5" t="s">
        <v>5</v>
      </c>
    </row>
    <row r="5" spans="1:9" s="134" customFormat="1" ht="47.25">
      <c r="A5" s="131">
        <v>1</v>
      </c>
      <c r="B5" s="132" t="s">
        <v>6</v>
      </c>
      <c r="C5" s="133" t="s">
        <v>7</v>
      </c>
      <c r="D5" s="72">
        <v>20</v>
      </c>
      <c r="E5" s="73">
        <v>0.82</v>
      </c>
      <c r="F5" s="74">
        <f>D5-E5</f>
        <v>19.18</v>
      </c>
      <c r="G5" s="119">
        <v>0.2</v>
      </c>
      <c r="H5" s="120">
        <v>0</v>
      </c>
      <c r="I5" s="121">
        <v>18.98</v>
      </c>
    </row>
    <row r="6" spans="1:9" s="134" customFormat="1" ht="47.25">
      <c r="A6" s="135">
        <v>2</v>
      </c>
      <c r="B6" s="136" t="s">
        <v>8</v>
      </c>
      <c r="C6" s="137" t="s">
        <v>9</v>
      </c>
      <c r="D6" s="77">
        <v>297</v>
      </c>
      <c r="E6" s="73">
        <v>8.61</v>
      </c>
      <c r="F6" s="74">
        <f>D6-E6</f>
        <v>288.39</v>
      </c>
      <c r="G6" s="122">
        <v>128.71</v>
      </c>
      <c r="H6" s="123">
        <v>28.19</v>
      </c>
      <c r="I6" s="121">
        <v>131.49</v>
      </c>
    </row>
    <row r="7" spans="1:9" s="134" customFormat="1" ht="47.25">
      <c r="A7" s="135">
        <v>3</v>
      </c>
      <c r="B7" s="136" t="s">
        <v>10</v>
      </c>
      <c r="C7" s="137" t="s">
        <v>11</v>
      </c>
      <c r="D7" s="77">
        <v>308</v>
      </c>
      <c r="E7" s="73">
        <v>21.73</v>
      </c>
      <c r="F7" s="74">
        <f>D7-E7</f>
        <v>286.27</v>
      </c>
      <c r="G7" s="122">
        <v>143.72999999999999</v>
      </c>
      <c r="H7" s="123">
        <v>19.18</v>
      </c>
      <c r="I7" s="121">
        <v>123.35</v>
      </c>
    </row>
    <row r="8" spans="1:9" s="134" customFormat="1" ht="47.25">
      <c r="A8" s="135">
        <v>4</v>
      </c>
      <c r="B8" s="136" t="s">
        <v>12</v>
      </c>
      <c r="C8" s="137" t="s">
        <v>13</v>
      </c>
      <c r="D8" s="77">
        <v>319</v>
      </c>
      <c r="E8" s="73">
        <v>11.89</v>
      </c>
      <c r="F8" s="74">
        <f t="shared" ref="F8:F44" si="0">D8-E8</f>
        <v>307.11</v>
      </c>
      <c r="G8" s="122">
        <v>83.84</v>
      </c>
      <c r="H8" s="123">
        <v>11.93</v>
      </c>
      <c r="I8" s="121">
        <v>211.34</v>
      </c>
    </row>
    <row r="9" spans="1:9" s="134" customFormat="1" ht="47.25">
      <c r="A9" s="135">
        <v>5</v>
      </c>
      <c r="B9" s="136" t="s">
        <v>14</v>
      </c>
      <c r="C9" s="137" t="s">
        <v>15</v>
      </c>
      <c r="D9" s="77">
        <v>86</v>
      </c>
      <c r="E9" s="73">
        <v>2.46</v>
      </c>
      <c r="F9" s="74">
        <f t="shared" si="0"/>
        <v>83.54</v>
      </c>
      <c r="G9" s="122">
        <v>29.14</v>
      </c>
      <c r="H9" s="123">
        <v>14.22</v>
      </c>
      <c r="I9" s="121">
        <v>40.19</v>
      </c>
    </row>
    <row r="10" spans="1:9" s="134" customFormat="1" ht="47.25">
      <c r="A10" s="135">
        <v>6</v>
      </c>
      <c r="B10" s="136" t="s">
        <v>16</v>
      </c>
      <c r="C10" s="137" t="s">
        <v>17</v>
      </c>
      <c r="D10" s="77">
        <v>60</v>
      </c>
      <c r="E10" s="73">
        <v>12.3</v>
      </c>
      <c r="F10" s="74">
        <f t="shared" si="0"/>
        <v>47.7</v>
      </c>
      <c r="G10" s="122">
        <v>3.03</v>
      </c>
      <c r="H10" s="123">
        <v>2.4300000000000002</v>
      </c>
      <c r="I10" s="121">
        <v>42.24</v>
      </c>
    </row>
    <row r="11" spans="1:9" s="134" customFormat="1" ht="47.25">
      <c r="A11" s="135">
        <v>7</v>
      </c>
      <c r="B11" s="136" t="s">
        <v>18</v>
      </c>
      <c r="C11" s="137" t="s">
        <v>19</v>
      </c>
      <c r="D11" s="77">
        <v>168</v>
      </c>
      <c r="E11" s="73">
        <f t="shared" ref="E11:E30" si="1">N11*M11</f>
        <v>0</v>
      </c>
      <c r="F11" s="74">
        <f t="shared" si="0"/>
        <v>168</v>
      </c>
      <c r="G11" s="122">
        <v>11.16</v>
      </c>
      <c r="H11" s="123">
        <v>19.850000000000001</v>
      </c>
      <c r="I11" s="121">
        <v>136.99</v>
      </c>
    </row>
    <row r="12" spans="1:9" s="134" customFormat="1" ht="63">
      <c r="A12" s="135">
        <v>8</v>
      </c>
      <c r="B12" s="136" t="s">
        <v>20</v>
      </c>
      <c r="C12" s="137" t="s">
        <v>21</v>
      </c>
      <c r="D12" s="77">
        <v>227</v>
      </c>
      <c r="E12" s="73">
        <f t="shared" si="1"/>
        <v>0</v>
      </c>
      <c r="F12" s="74">
        <f t="shared" si="0"/>
        <v>227</v>
      </c>
      <c r="G12" s="122">
        <v>67.510000000000005</v>
      </c>
      <c r="H12" s="123">
        <v>6.09</v>
      </c>
      <c r="I12" s="121">
        <v>153.4</v>
      </c>
    </row>
    <row r="13" spans="1:9" s="134" customFormat="1" ht="47.25">
      <c r="A13" s="135">
        <v>9</v>
      </c>
      <c r="B13" s="136" t="s">
        <v>22</v>
      </c>
      <c r="C13" s="137" t="s">
        <v>23</v>
      </c>
      <c r="D13" s="77">
        <v>26</v>
      </c>
      <c r="E13" s="73">
        <f t="shared" si="1"/>
        <v>0</v>
      </c>
      <c r="F13" s="74">
        <f t="shared" si="0"/>
        <v>26</v>
      </c>
      <c r="G13" s="122">
        <v>3</v>
      </c>
      <c r="H13" s="123">
        <v>0</v>
      </c>
      <c r="I13" s="121">
        <v>23</v>
      </c>
    </row>
    <row r="14" spans="1:9" s="134" customFormat="1" ht="47.25">
      <c r="A14" s="135">
        <v>10</v>
      </c>
      <c r="B14" s="136" t="s">
        <v>24</v>
      </c>
      <c r="C14" s="137" t="s">
        <v>25</v>
      </c>
      <c r="D14" s="77">
        <v>22</v>
      </c>
      <c r="E14" s="73">
        <f t="shared" si="1"/>
        <v>0</v>
      </c>
      <c r="F14" s="74">
        <f t="shared" si="0"/>
        <v>22</v>
      </c>
      <c r="G14" s="122">
        <v>1.53</v>
      </c>
      <c r="H14" s="123">
        <v>0</v>
      </c>
      <c r="I14" s="121">
        <v>20.47</v>
      </c>
    </row>
    <row r="15" spans="1:9" s="134" customFormat="1" ht="47.25">
      <c r="A15" s="135">
        <v>11</v>
      </c>
      <c r="B15" s="136" t="s">
        <v>26</v>
      </c>
      <c r="C15" s="137" t="s">
        <v>27</v>
      </c>
      <c r="D15" s="77">
        <v>36</v>
      </c>
      <c r="E15" s="73">
        <f t="shared" si="1"/>
        <v>0</v>
      </c>
      <c r="F15" s="74">
        <f t="shared" si="0"/>
        <v>36</v>
      </c>
      <c r="G15" s="122">
        <v>8.09</v>
      </c>
      <c r="H15" s="123">
        <v>0</v>
      </c>
      <c r="I15" s="121">
        <v>27.91</v>
      </c>
    </row>
    <row r="16" spans="1:9" s="134" customFormat="1" ht="47.25">
      <c r="A16" s="135">
        <v>12</v>
      </c>
      <c r="B16" s="136" t="s">
        <v>28</v>
      </c>
      <c r="C16" s="137" t="s">
        <v>29</v>
      </c>
      <c r="D16" s="77">
        <v>7</v>
      </c>
      <c r="E16" s="73">
        <f t="shared" si="1"/>
        <v>0</v>
      </c>
      <c r="F16" s="74">
        <f t="shared" si="0"/>
        <v>7</v>
      </c>
      <c r="G16" s="122">
        <v>0</v>
      </c>
      <c r="H16" s="123">
        <v>0</v>
      </c>
      <c r="I16" s="121">
        <v>7</v>
      </c>
    </row>
    <row r="17" spans="1:9" s="134" customFormat="1" ht="87" customHeight="1">
      <c r="A17" s="135">
        <v>13</v>
      </c>
      <c r="B17" s="136" t="s">
        <v>30</v>
      </c>
      <c r="C17" s="137" t="s">
        <v>31</v>
      </c>
      <c r="D17" s="77">
        <v>38</v>
      </c>
      <c r="E17" s="73">
        <f t="shared" si="1"/>
        <v>0</v>
      </c>
      <c r="F17" s="74">
        <f t="shared" si="0"/>
        <v>38</v>
      </c>
      <c r="G17" s="122">
        <v>13.54</v>
      </c>
      <c r="H17" s="123">
        <v>2.4500000000000002</v>
      </c>
      <c r="I17" s="121">
        <v>22.02</v>
      </c>
    </row>
    <row r="18" spans="1:9" s="134" customFormat="1" ht="94.5">
      <c r="A18" s="135">
        <v>14</v>
      </c>
      <c r="B18" s="136" t="s">
        <v>32</v>
      </c>
      <c r="C18" s="137" t="s">
        <v>33</v>
      </c>
      <c r="D18" s="77">
        <v>1932</v>
      </c>
      <c r="E18" s="73">
        <v>49.4</v>
      </c>
      <c r="F18" s="74">
        <f t="shared" si="0"/>
        <v>1882.6</v>
      </c>
      <c r="G18" s="122">
        <v>303.33999999999997</v>
      </c>
      <c r="H18" s="123">
        <v>78.540000000000006</v>
      </c>
      <c r="I18" s="121">
        <v>1500.71</v>
      </c>
    </row>
    <row r="19" spans="1:9" s="134" customFormat="1" ht="63">
      <c r="A19" s="135">
        <v>15</v>
      </c>
      <c r="B19" s="136" t="s">
        <v>34</v>
      </c>
      <c r="C19" s="137" t="s">
        <v>35</v>
      </c>
      <c r="D19" s="77">
        <v>254</v>
      </c>
      <c r="E19" s="73">
        <v>14.56</v>
      </c>
      <c r="F19" s="74">
        <f t="shared" si="0"/>
        <v>239.44</v>
      </c>
      <c r="G19" s="122">
        <v>85.86</v>
      </c>
      <c r="H19" s="123">
        <v>15.02</v>
      </c>
      <c r="I19" s="121">
        <v>138.56</v>
      </c>
    </row>
    <row r="20" spans="1:9" s="134" customFormat="1" ht="47.25">
      <c r="A20" s="135">
        <v>16</v>
      </c>
      <c r="B20" s="136" t="s">
        <v>36</v>
      </c>
      <c r="C20" s="137" t="s">
        <v>37</v>
      </c>
      <c r="D20" s="77">
        <v>18</v>
      </c>
      <c r="E20" s="73">
        <f t="shared" si="1"/>
        <v>0</v>
      </c>
      <c r="F20" s="74">
        <f t="shared" si="0"/>
        <v>18</v>
      </c>
      <c r="G20" s="122">
        <v>4.5</v>
      </c>
      <c r="H20" s="123">
        <v>0.03</v>
      </c>
      <c r="I20" s="121">
        <v>13.47</v>
      </c>
    </row>
    <row r="21" spans="1:9" s="134" customFormat="1" ht="47.25">
      <c r="A21" s="135">
        <v>17</v>
      </c>
      <c r="B21" s="136" t="s">
        <v>38</v>
      </c>
      <c r="C21" s="137" t="s">
        <v>39</v>
      </c>
      <c r="D21" s="77">
        <v>22</v>
      </c>
      <c r="E21" s="73">
        <f t="shared" si="1"/>
        <v>0</v>
      </c>
      <c r="F21" s="74">
        <f t="shared" si="0"/>
        <v>22</v>
      </c>
      <c r="G21" s="122">
        <v>2.54</v>
      </c>
      <c r="H21" s="123">
        <v>0</v>
      </c>
      <c r="I21" s="121">
        <v>19.46</v>
      </c>
    </row>
    <row r="22" spans="1:9" s="134" customFormat="1" ht="47.25">
      <c r="A22" s="135">
        <v>18</v>
      </c>
      <c r="B22" s="136" t="s">
        <v>40</v>
      </c>
      <c r="C22" s="137" t="s">
        <v>41</v>
      </c>
      <c r="D22" s="77">
        <v>25</v>
      </c>
      <c r="E22" s="73">
        <f t="shared" si="1"/>
        <v>0</v>
      </c>
      <c r="F22" s="74">
        <f t="shared" si="0"/>
        <v>25</v>
      </c>
      <c r="G22" s="122">
        <v>0</v>
      </c>
      <c r="H22" s="123">
        <v>4.53</v>
      </c>
      <c r="I22" s="121">
        <v>20.47</v>
      </c>
    </row>
    <row r="23" spans="1:9" s="134" customFormat="1" ht="47.25">
      <c r="A23" s="135">
        <v>19</v>
      </c>
      <c r="B23" s="136" t="s">
        <v>42</v>
      </c>
      <c r="C23" s="137" t="s">
        <v>43</v>
      </c>
      <c r="D23" s="77">
        <v>5</v>
      </c>
      <c r="E23" s="73">
        <f t="shared" si="1"/>
        <v>0</v>
      </c>
      <c r="F23" s="74">
        <f t="shared" si="0"/>
        <v>5</v>
      </c>
      <c r="G23" s="122">
        <v>0</v>
      </c>
      <c r="H23" s="123">
        <v>0.1</v>
      </c>
      <c r="I23" s="121">
        <v>4.9000000000000004</v>
      </c>
    </row>
    <row r="24" spans="1:9" s="134" customFormat="1" ht="47.25">
      <c r="A24" s="135">
        <v>20</v>
      </c>
      <c r="B24" s="136" t="s">
        <v>44</v>
      </c>
      <c r="C24" s="137" t="s">
        <v>45</v>
      </c>
      <c r="D24" s="77">
        <v>8</v>
      </c>
      <c r="E24" s="73">
        <v>0.52</v>
      </c>
      <c r="F24" s="74">
        <f t="shared" si="0"/>
        <v>7.48</v>
      </c>
      <c r="G24" s="122">
        <v>0.14000000000000001</v>
      </c>
      <c r="H24" s="123">
        <v>0.7</v>
      </c>
      <c r="I24" s="121">
        <v>6.64</v>
      </c>
    </row>
    <row r="25" spans="1:9" s="134" customFormat="1" ht="31.5">
      <c r="A25" s="135">
        <v>21</v>
      </c>
      <c r="B25" s="136" t="s">
        <v>46</v>
      </c>
      <c r="C25" s="137" t="s">
        <v>47</v>
      </c>
      <c r="D25" s="77">
        <v>47</v>
      </c>
      <c r="E25" s="73">
        <f t="shared" si="1"/>
        <v>0</v>
      </c>
      <c r="F25" s="74">
        <f t="shared" si="0"/>
        <v>47</v>
      </c>
      <c r="G25" s="122">
        <v>21.78</v>
      </c>
      <c r="H25" s="123">
        <v>19.21</v>
      </c>
      <c r="I25" s="121">
        <v>6.02</v>
      </c>
    </row>
    <row r="26" spans="1:9" s="134" customFormat="1" ht="78.75">
      <c r="A26" s="135">
        <v>22</v>
      </c>
      <c r="B26" s="136" t="s">
        <v>48</v>
      </c>
      <c r="C26" s="137" t="s">
        <v>49</v>
      </c>
      <c r="D26" s="77">
        <v>2692</v>
      </c>
      <c r="E26" s="73">
        <v>0.52</v>
      </c>
      <c r="F26" s="74">
        <f t="shared" si="0"/>
        <v>2691.48</v>
      </c>
      <c r="G26" s="122">
        <v>239.1</v>
      </c>
      <c r="H26" s="123">
        <v>23.35</v>
      </c>
      <c r="I26" s="121">
        <v>2429.0300000000002</v>
      </c>
    </row>
    <row r="27" spans="1:9" s="134" customFormat="1" ht="47.25">
      <c r="A27" s="135">
        <v>23</v>
      </c>
      <c r="B27" s="136" t="s">
        <v>50</v>
      </c>
      <c r="C27" s="137" t="s">
        <v>51</v>
      </c>
      <c r="D27" s="77">
        <v>1258</v>
      </c>
      <c r="E27" s="73">
        <v>12.48</v>
      </c>
      <c r="F27" s="74">
        <f t="shared" si="0"/>
        <v>1245.52</v>
      </c>
      <c r="G27" s="122">
        <v>141.87</v>
      </c>
      <c r="H27" s="123">
        <v>6.38</v>
      </c>
      <c r="I27" s="121">
        <v>1097.27</v>
      </c>
    </row>
    <row r="28" spans="1:9" s="134" customFormat="1" ht="78.75">
      <c r="A28" s="135">
        <v>24</v>
      </c>
      <c r="B28" s="136" t="s">
        <v>52</v>
      </c>
      <c r="C28" s="137" t="s">
        <v>53</v>
      </c>
      <c r="D28" s="77">
        <v>781</v>
      </c>
      <c r="E28" s="73">
        <v>72.8</v>
      </c>
      <c r="F28" s="74">
        <f t="shared" si="0"/>
        <v>708.2</v>
      </c>
      <c r="G28" s="122">
        <v>19.25</v>
      </c>
      <c r="H28" s="123">
        <v>2.0699999999999998</v>
      </c>
      <c r="I28" s="121">
        <v>686.88</v>
      </c>
    </row>
    <row r="29" spans="1:9" s="134" customFormat="1" ht="78.75">
      <c r="A29" s="135">
        <v>25</v>
      </c>
      <c r="B29" s="136" t="s">
        <v>54</v>
      </c>
      <c r="C29" s="137" t="s">
        <v>55</v>
      </c>
      <c r="D29" s="77">
        <v>536</v>
      </c>
      <c r="E29" s="73">
        <v>148.72</v>
      </c>
      <c r="F29" s="74">
        <f t="shared" si="0"/>
        <v>387.28</v>
      </c>
      <c r="G29" s="122">
        <v>32.65</v>
      </c>
      <c r="H29" s="123">
        <v>21.19</v>
      </c>
      <c r="I29" s="121">
        <v>333.43</v>
      </c>
    </row>
    <row r="30" spans="1:9" s="134" customFormat="1" ht="78.75">
      <c r="A30" s="135">
        <v>26</v>
      </c>
      <c r="B30" s="136" t="s">
        <v>56</v>
      </c>
      <c r="C30" s="137" t="s">
        <v>57</v>
      </c>
      <c r="D30" s="77">
        <v>193</v>
      </c>
      <c r="E30" s="73">
        <f t="shared" si="1"/>
        <v>0</v>
      </c>
      <c r="F30" s="74">
        <f t="shared" si="0"/>
        <v>193</v>
      </c>
      <c r="G30" s="122">
        <v>19.07</v>
      </c>
      <c r="H30" s="123">
        <v>16.21</v>
      </c>
      <c r="I30" s="121">
        <v>157.72</v>
      </c>
    </row>
    <row r="31" spans="1:9" s="134" customFormat="1" ht="78.75">
      <c r="A31" s="135">
        <v>27</v>
      </c>
      <c r="B31" s="136" t="s">
        <v>58</v>
      </c>
      <c r="C31" s="137" t="s">
        <v>59</v>
      </c>
      <c r="D31" s="77">
        <v>130</v>
      </c>
      <c r="E31" s="73">
        <v>2.52</v>
      </c>
      <c r="F31" s="74">
        <f t="shared" si="0"/>
        <v>127.48</v>
      </c>
      <c r="G31" s="122">
        <v>21.71</v>
      </c>
      <c r="H31" s="123">
        <v>0</v>
      </c>
      <c r="I31" s="121">
        <v>105.77</v>
      </c>
    </row>
    <row r="32" spans="1:9" s="134" customFormat="1" ht="63">
      <c r="A32" s="135">
        <v>28</v>
      </c>
      <c r="B32" s="136" t="s">
        <v>60</v>
      </c>
      <c r="C32" s="137" t="s">
        <v>61</v>
      </c>
      <c r="D32" s="77">
        <v>68</v>
      </c>
      <c r="E32" s="73">
        <v>0.84</v>
      </c>
      <c r="F32" s="74">
        <f t="shared" si="0"/>
        <v>67.16</v>
      </c>
      <c r="G32" s="122">
        <v>2.2000000000000002</v>
      </c>
      <c r="H32" s="123">
        <v>0.21</v>
      </c>
      <c r="I32" s="121">
        <v>64.75</v>
      </c>
    </row>
    <row r="33" spans="1:9" s="134" customFormat="1" ht="94.5">
      <c r="A33" s="135">
        <v>29</v>
      </c>
      <c r="B33" s="136" t="s">
        <v>62</v>
      </c>
      <c r="C33" s="137" t="s">
        <v>63</v>
      </c>
      <c r="D33" s="80">
        <v>231</v>
      </c>
      <c r="E33" s="75">
        <v>13.2</v>
      </c>
      <c r="F33" s="74">
        <f t="shared" si="0"/>
        <v>217.8</v>
      </c>
      <c r="G33" s="122">
        <v>52.69</v>
      </c>
      <c r="H33" s="123">
        <v>10.73</v>
      </c>
      <c r="I33" s="121">
        <v>154.38</v>
      </c>
    </row>
    <row r="34" spans="1:9" s="134" customFormat="1" ht="78.75">
      <c r="A34" s="135">
        <v>30</v>
      </c>
      <c r="B34" s="136" t="s">
        <v>64</v>
      </c>
      <c r="C34" s="137" t="s">
        <v>65</v>
      </c>
      <c r="D34" s="77">
        <v>784</v>
      </c>
      <c r="E34" s="73">
        <v>33.6</v>
      </c>
      <c r="F34" s="74">
        <f t="shared" si="0"/>
        <v>750.4</v>
      </c>
      <c r="G34" s="122">
        <v>103.24</v>
      </c>
      <c r="H34" s="123">
        <v>5.53</v>
      </c>
      <c r="I34" s="121">
        <v>641.63</v>
      </c>
    </row>
    <row r="35" spans="1:9" s="134" customFormat="1" ht="110.25">
      <c r="A35" s="135">
        <v>31</v>
      </c>
      <c r="B35" s="136" t="s">
        <v>66</v>
      </c>
      <c r="C35" s="137" t="s">
        <v>67</v>
      </c>
      <c r="D35" s="77">
        <v>479</v>
      </c>
      <c r="E35" s="73">
        <v>32.4</v>
      </c>
      <c r="F35" s="74">
        <f t="shared" si="0"/>
        <v>446.6</v>
      </c>
      <c r="G35" s="122">
        <v>116.71</v>
      </c>
      <c r="H35" s="123">
        <v>63.47</v>
      </c>
      <c r="I35" s="121">
        <v>266.42</v>
      </c>
    </row>
    <row r="36" spans="1:9" s="134" customFormat="1" ht="94.5">
      <c r="A36" s="135">
        <v>32</v>
      </c>
      <c r="B36" s="136" t="s">
        <v>68</v>
      </c>
      <c r="C36" s="137" t="s">
        <v>69</v>
      </c>
      <c r="D36" s="77">
        <v>245</v>
      </c>
      <c r="E36" s="73">
        <v>2</v>
      </c>
      <c r="F36" s="74">
        <f t="shared" si="0"/>
        <v>243</v>
      </c>
      <c r="G36" s="122">
        <v>8.0399999999999991</v>
      </c>
      <c r="H36" s="123">
        <v>9.2899999999999991</v>
      </c>
      <c r="I36" s="121">
        <v>225.66</v>
      </c>
    </row>
    <row r="37" spans="1:9" s="134" customFormat="1" ht="63">
      <c r="A37" s="135">
        <v>33</v>
      </c>
      <c r="B37" s="136" t="s">
        <v>86</v>
      </c>
      <c r="C37" s="137" t="s">
        <v>71</v>
      </c>
      <c r="D37" s="77">
        <v>417</v>
      </c>
      <c r="E37" s="73">
        <v>24</v>
      </c>
      <c r="F37" s="74">
        <f t="shared" si="0"/>
        <v>393</v>
      </c>
      <c r="G37" s="122">
        <v>59.24</v>
      </c>
      <c r="H37" s="123">
        <v>34.49</v>
      </c>
      <c r="I37" s="121">
        <v>299.27</v>
      </c>
    </row>
    <row r="38" spans="1:9" s="134" customFormat="1" ht="78.75">
      <c r="A38" s="135">
        <v>34</v>
      </c>
      <c r="B38" s="136" t="s">
        <v>72</v>
      </c>
      <c r="C38" s="137" t="s">
        <v>73</v>
      </c>
      <c r="D38" s="77">
        <v>153</v>
      </c>
      <c r="E38" s="73">
        <v>43.2</v>
      </c>
      <c r="F38" s="74">
        <f t="shared" si="0"/>
        <v>109.8</v>
      </c>
      <c r="G38" s="122">
        <v>43.37</v>
      </c>
      <c r="H38" s="123">
        <v>52.74</v>
      </c>
      <c r="I38" s="121">
        <v>13.7</v>
      </c>
    </row>
    <row r="39" spans="1:9" s="134" customFormat="1" ht="78.75">
      <c r="A39" s="135">
        <v>35</v>
      </c>
      <c r="B39" s="136" t="s">
        <v>74</v>
      </c>
      <c r="C39" s="137" t="s">
        <v>75</v>
      </c>
      <c r="D39" s="77">
        <v>221</v>
      </c>
      <c r="E39" s="73">
        <v>28.4</v>
      </c>
      <c r="F39" s="74">
        <f t="shared" si="0"/>
        <v>192.6</v>
      </c>
      <c r="G39" s="122">
        <v>20.99</v>
      </c>
      <c r="H39" s="123">
        <v>14.37</v>
      </c>
      <c r="I39" s="121">
        <v>157.24</v>
      </c>
    </row>
    <row r="40" spans="1:9" s="134" customFormat="1" ht="78.75">
      <c r="A40" s="135">
        <v>36</v>
      </c>
      <c r="B40" s="136" t="s">
        <v>76</v>
      </c>
      <c r="C40" s="137" t="s">
        <v>77</v>
      </c>
      <c r="D40" s="77">
        <v>114</v>
      </c>
      <c r="E40" s="73">
        <v>3.2</v>
      </c>
      <c r="F40" s="74">
        <f t="shared" si="0"/>
        <v>110.8</v>
      </c>
      <c r="G40" s="122">
        <v>4.2</v>
      </c>
      <c r="H40" s="123">
        <v>2.44</v>
      </c>
      <c r="I40" s="121">
        <v>104.16</v>
      </c>
    </row>
    <row r="41" spans="1:9" s="134" customFormat="1" ht="31.5">
      <c r="A41" s="135">
        <v>37</v>
      </c>
      <c r="B41" s="136" t="s">
        <v>78</v>
      </c>
      <c r="C41" s="137" t="s">
        <v>79</v>
      </c>
      <c r="D41" s="77">
        <v>2512</v>
      </c>
      <c r="E41" s="73">
        <v>21.84</v>
      </c>
      <c r="F41" s="74">
        <f t="shared" si="0"/>
        <v>2490.16</v>
      </c>
      <c r="G41" s="122">
        <v>473.09</v>
      </c>
      <c r="H41" s="124">
        <v>4.99</v>
      </c>
      <c r="I41" s="121">
        <v>2012.08</v>
      </c>
    </row>
    <row r="42" spans="1:9" s="134" customFormat="1" ht="31.5">
      <c r="A42" s="135">
        <v>38</v>
      </c>
      <c r="B42" s="136" t="s">
        <v>80</v>
      </c>
      <c r="C42" s="137" t="s">
        <v>81</v>
      </c>
      <c r="D42" s="77">
        <v>6560</v>
      </c>
      <c r="E42" s="73">
        <v>6.76</v>
      </c>
      <c r="F42" s="74">
        <f t="shared" si="0"/>
        <v>6553.24</v>
      </c>
      <c r="G42" s="122">
        <v>2920.87</v>
      </c>
      <c r="H42" s="123">
        <v>5.65</v>
      </c>
      <c r="I42" s="121">
        <v>3626.73</v>
      </c>
    </row>
    <row r="43" spans="1:9" s="134" customFormat="1" ht="78.75">
      <c r="A43" s="135">
        <v>39</v>
      </c>
      <c r="B43" s="136" t="s">
        <v>82</v>
      </c>
      <c r="C43" s="137" t="s">
        <v>83</v>
      </c>
      <c r="D43" s="77">
        <v>1147</v>
      </c>
      <c r="E43" s="73">
        <v>4</v>
      </c>
      <c r="F43" s="74">
        <f t="shared" si="0"/>
        <v>1143</v>
      </c>
      <c r="G43" s="122">
        <v>15.31</v>
      </c>
      <c r="H43" s="123">
        <v>0.21</v>
      </c>
      <c r="I43" s="121">
        <v>1127.48</v>
      </c>
    </row>
    <row r="44" spans="1:9" s="134" customFormat="1" ht="79.5" thickBot="1">
      <c r="A44" s="138">
        <v>40</v>
      </c>
      <c r="B44" s="139" t="s">
        <v>84</v>
      </c>
      <c r="C44" s="140" t="s">
        <v>85</v>
      </c>
      <c r="D44" s="82">
        <v>1300</v>
      </c>
      <c r="E44" s="83">
        <v>28</v>
      </c>
      <c r="F44" s="84">
        <f t="shared" si="0"/>
        <v>1272</v>
      </c>
      <c r="G44" s="125">
        <v>11.29</v>
      </c>
      <c r="H44" s="126">
        <v>5.89</v>
      </c>
      <c r="I44" s="121">
        <v>1254.82</v>
      </c>
    </row>
    <row r="45" spans="1:9" s="134" customFormat="1" ht="16.5" thickBot="1">
      <c r="A45" s="141"/>
      <c r="B45" s="142"/>
      <c r="C45" s="142"/>
      <c r="D45" s="127">
        <f t="shared" ref="D45:I45" si="2">SUM(D5:D44)</f>
        <v>23746</v>
      </c>
      <c r="E45" s="127">
        <f t="shared" si="2"/>
        <v>600.77</v>
      </c>
      <c r="F45" s="128">
        <f t="shared" si="2"/>
        <v>23145.23</v>
      </c>
      <c r="G45" s="129">
        <f t="shared" si="2"/>
        <v>5216.5300000000007</v>
      </c>
      <c r="H45" s="128">
        <f t="shared" si="2"/>
        <v>501.68</v>
      </c>
      <c r="I45" s="130">
        <f t="shared" si="2"/>
        <v>17427.030000000002</v>
      </c>
    </row>
  </sheetData>
  <mergeCells count="10">
    <mergeCell ref="A1:I1"/>
    <mergeCell ref="A2:A4"/>
    <mergeCell ref="B2:B4"/>
    <mergeCell ref="C2:C4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topLeftCell="A13" workbookViewId="0">
      <selection activeCell="F45" sqref="F45"/>
    </sheetView>
  </sheetViews>
  <sheetFormatPr defaultRowHeight="15"/>
  <cols>
    <col min="1" max="1" width="4.5703125" customWidth="1"/>
    <col min="2" max="2" width="14.85546875" customWidth="1"/>
    <col min="3" max="3" width="13.85546875" customWidth="1"/>
    <col min="4" max="4" width="8.42578125" customWidth="1"/>
    <col min="5" max="5" width="8" customWidth="1"/>
    <col min="6" max="6" width="10.140625" customWidth="1"/>
    <col min="7" max="7" width="9.5703125" customWidth="1"/>
    <col min="8" max="8" width="8.85546875" customWidth="1"/>
    <col min="9" max="9" width="10.28515625" customWidth="1"/>
    <col min="12" max="12" width="13.28515625" customWidth="1"/>
  </cols>
  <sheetData>
    <row r="1" spans="1:9" ht="82.5" customHeight="1" thickBot="1">
      <c r="A1" s="240" t="s">
        <v>117</v>
      </c>
      <c r="B1" s="241"/>
      <c r="C1" s="241"/>
      <c r="D1" s="241"/>
      <c r="E1" s="241"/>
      <c r="F1" s="241"/>
      <c r="G1" s="241"/>
      <c r="H1" s="241"/>
      <c r="I1" s="242"/>
    </row>
    <row r="2" spans="1:9" ht="21" customHeight="1">
      <c r="A2" s="243" t="s">
        <v>0</v>
      </c>
      <c r="B2" s="246" t="s">
        <v>1</v>
      </c>
      <c r="C2" s="249" t="s">
        <v>2</v>
      </c>
      <c r="D2" s="249" t="s">
        <v>137</v>
      </c>
      <c r="E2" s="249" t="s">
        <v>3</v>
      </c>
      <c r="F2" s="249" t="s">
        <v>138</v>
      </c>
      <c r="G2" s="253" t="s">
        <v>139</v>
      </c>
      <c r="H2" s="249" t="s">
        <v>4</v>
      </c>
      <c r="I2" s="255" t="s">
        <v>116</v>
      </c>
    </row>
    <row r="3" spans="1:9" ht="108" customHeight="1">
      <c r="A3" s="244"/>
      <c r="B3" s="247"/>
      <c r="C3" s="250"/>
      <c r="D3" s="252"/>
      <c r="E3" s="252"/>
      <c r="F3" s="252"/>
      <c r="G3" s="254"/>
      <c r="H3" s="252"/>
      <c r="I3" s="256"/>
    </row>
    <row r="4" spans="1:9" ht="15.75" thickBot="1">
      <c r="A4" s="245"/>
      <c r="B4" s="248"/>
      <c r="C4" s="251"/>
      <c r="D4" s="12" t="s">
        <v>5</v>
      </c>
      <c r="E4" s="12" t="s">
        <v>5</v>
      </c>
      <c r="F4" s="13" t="s">
        <v>5</v>
      </c>
      <c r="G4" s="14" t="s">
        <v>5</v>
      </c>
      <c r="H4" s="13" t="s">
        <v>5</v>
      </c>
      <c r="I4" s="15" t="s">
        <v>5</v>
      </c>
    </row>
    <row r="5" spans="1:9" ht="39" customHeight="1">
      <c r="A5" s="16">
        <v>1</v>
      </c>
      <c r="B5" s="17" t="s">
        <v>6</v>
      </c>
      <c r="C5" s="18" t="s">
        <v>7</v>
      </c>
      <c r="D5" s="143">
        <v>20</v>
      </c>
      <c r="E5" s="144">
        <v>0.82</v>
      </c>
      <c r="F5" s="145">
        <f>D5-E5</f>
        <v>19.18</v>
      </c>
      <c r="G5" s="20">
        <v>0.2</v>
      </c>
      <c r="H5" s="19">
        <v>0</v>
      </c>
      <c r="I5" s="21">
        <v>18.98</v>
      </c>
    </row>
    <row r="6" spans="1:9" ht="40.5" customHeight="1">
      <c r="A6" s="22">
        <v>2</v>
      </c>
      <c r="B6" s="23" t="s">
        <v>8</v>
      </c>
      <c r="C6" s="24" t="s">
        <v>9</v>
      </c>
      <c r="D6" s="146">
        <v>297</v>
      </c>
      <c r="E6" s="144">
        <v>8.61</v>
      </c>
      <c r="F6" s="145">
        <f>D6-E6</f>
        <v>288.39</v>
      </c>
      <c r="G6" s="26">
        <v>128.82</v>
      </c>
      <c r="H6" s="25">
        <v>28.19</v>
      </c>
      <c r="I6" s="21">
        <v>131.38</v>
      </c>
    </row>
    <row r="7" spans="1:9" ht="41.25" customHeight="1">
      <c r="A7" s="22">
        <v>3</v>
      </c>
      <c r="B7" s="23" t="s">
        <v>10</v>
      </c>
      <c r="C7" s="24" t="s">
        <v>11</v>
      </c>
      <c r="D7" s="146">
        <v>308</v>
      </c>
      <c r="E7" s="144">
        <v>21.73</v>
      </c>
      <c r="F7" s="145">
        <f>D7-E7</f>
        <v>286.27</v>
      </c>
      <c r="G7" s="26">
        <v>143.72999999999999</v>
      </c>
      <c r="H7" s="25">
        <v>19.350000000000001</v>
      </c>
      <c r="I7" s="21">
        <v>123.19</v>
      </c>
    </row>
    <row r="8" spans="1:9" ht="39.75" customHeight="1">
      <c r="A8" s="22">
        <v>4</v>
      </c>
      <c r="B8" s="23" t="s">
        <v>12</v>
      </c>
      <c r="C8" s="24" t="s">
        <v>13</v>
      </c>
      <c r="D8" s="146">
        <v>319</v>
      </c>
      <c r="E8" s="144">
        <v>11.89</v>
      </c>
      <c r="F8" s="145">
        <f t="shared" ref="F8:F44" si="0">D8-E8</f>
        <v>307.11</v>
      </c>
      <c r="G8" s="26">
        <v>83.84</v>
      </c>
      <c r="H8" s="25">
        <v>11.94</v>
      </c>
      <c r="I8" s="21">
        <v>211.33</v>
      </c>
    </row>
    <row r="9" spans="1:9" ht="37.5" customHeight="1">
      <c r="A9" s="22">
        <v>5</v>
      </c>
      <c r="B9" s="23" t="s">
        <v>14</v>
      </c>
      <c r="C9" s="24" t="s">
        <v>15</v>
      </c>
      <c r="D9" s="146">
        <v>86</v>
      </c>
      <c r="E9" s="144">
        <v>2.46</v>
      </c>
      <c r="F9" s="145">
        <f t="shared" si="0"/>
        <v>83.54</v>
      </c>
      <c r="G9" s="26">
        <v>29.14</v>
      </c>
      <c r="H9" s="25">
        <v>14.22</v>
      </c>
      <c r="I9" s="21">
        <v>40.19</v>
      </c>
    </row>
    <row r="10" spans="1:9" ht="42" customHeight="1">
      <c r="A10" s="22">
        <v>6</v>
      </c>
      <c r="B10" s="23" t="s">
        <v>16</v>
      </c>
      <c r="C10" s="24" t="s">
        <v>17</v>
      </c>
      <c r="D10" s="146">
        <v>60</v>
      </c>
      <c r="E10" s="144">
        <v>12.3</v>
      </c>
      <c r="F10" s="145">
        <f t="shared" si="0"/>
        <v>47.7</v>
      </c>
      <c r="G10" s="26">
        <v>3.03</v>
      </c>
      <c r="H10" s="25">
        <v>2.4300000000000002</v>
      </c>
      <c r="I10" s="21">
        <v>42.24</v>
      </c>
    </row>
    <row r="11" spans="1:9" ht="41.25" customHeight="1">
      <c r="A11" s="22">
        <v>7</v>
      </c>
      <c r="B11" s="23" t="s">
        <v>18</v>
      </c>
      <c r="C11" s="24" t="s">
        <v>19</v>
      </c>
      <c r="D11" s="146">
        <v>168</v>
      </c>
      <c r="E11" s="144">
        <f t="shared" ref="E11:E30" si="1">O11*N11</f>
        <v>0</v>
      </c>
      <c r="F11" s="145">
        <f t="shared" si="0"/>
        <v>168</v>
      </c>
      <c r="G11" s="26">
        <v>11.16</v>
      </c>
      <c r="H11" s="25">
        <v>19.86</v>
      </c>
      <c r="I11" s="21">
        <v>136.97999999999999</v>
      </c>
    </row>
    <row r="12" spans="1:9" ht="52.5" customHeight="1">
      <c r="A12" s="22">
        <v>8</v>
      </c>
      <c r="B12" s="23" t="s">
        <v>20</v>
      </c>
      <c r="C12" s="24" t="s">
        <v>21</v>
      </c>
      <c r="D12" s="146">
        <v>227</v>
      </c>
      <c r="E12" s="144">
        <f t="shared" si="1"/>
        <v>0</v>
      </c>
      <c r="F12" s="145">
        <f t="shared" si="0"/>
        <v>227</v>
      </c>
      <c r="G12" s="26">
        <v>67.510000000000005</v>
      </c>
      <c r="H12" s="25">
        <v>6.09</v>
      </c>
      <c r="I12" s="21">
        <v>153.4</v>
      </c>
    </row>
    <row r="13" spans="1:9" ht="40.5" customHeight="1">
      <c r="A13" s="22">
        <v>9</v>
      </c>
      <c r="B13" s="23" t="s">
        <v>22</v>
      </c>
      <c r="C13" s="24" t="s">
        <v>23</v>
      </c>
      <c r="D13" s="146">
        <v>26</v>
      </c>
      <c r="E13" s="144">
        <f t="shared" si="1"/>
        <v>0</v>
      </c>
      <c r="F13" s="145">
        <f t="shared" si="0"/>
        <v>26</v>
      </c>
      <c r="G13" s="26">
        <v>3</v>
      </c>
      <c r="H13" s="25">
        <v>0</v>
      </c>
      <c r="I13" s="21">
        <v>23</v>
      </c>
    </row>
    <row r="14" spans="1:9" ht="41.25" customHeight="1">
      <c r="A14" s="22">
        <v>10</v>
      </c>
      <c r="B14" s="23" t="s">
        <v>24</v>
      </c>
      <c r="C14" s="24" t="s">
        <v>25</v>
      </c>
      <c r="D14" s="146">
        <v>22</v>
      </c>
      <c r="E14" s="144">
        <f t="shared" si="1"/>
        <v>0</v>
      </c>
      <c r="F14" s="145">
        <f t="shared" si="0"/>
        <v>22</v>
      </c>
      <c r="G14" s="26">
        <v>1.53</v>
      </c>
      <c r="H14" s="25">
        <v>0</v>
      </c>
      <c r="I14" s="21">
        <v>20.47</v>
      </c>
    </row>
    <row r="15" spans="1:9" ht="40.5" customHeight="1">
      <c r="A15" s="22">
        <v>11</v>
      </c>
      <c r="B15" s="23" t="s">
        <v>26</v>
      </c>
      <c r="C15" s="24" t="s">
        <v>27</v>
      </c>
      <c r="D15" s="146">
        <v>36</v>
      </c>
      <c r="E15" s="144">
        <f t="shared" si="1"/>
        <v>0</v>
      </c>
      <c r="F15" s="145">
        <f t="shared" si="0"/>
        <v>36</v>
      </c>
      <c r="G15" s="26">
        <v>8.09</v>
      </c>
      <c r="H15" s="25">
        <v>0</v>
      </c>
      <c r="I15" s="21">
        <v>27.91</v>
      </c>
    </row>
    <row r="16" spans="1:9" ht="39.75" customHeight="1">
      <c r="A16" s="22">
        <v>12</v>
      </c>
      <c r="B16" s="23" t="s">
        <v>28</v>
      </c>
      <c r="C16" s="24" t="s">
        <v>29</v>
      </c>
      <c r="D16" s="146">
        <v>7</v>
      </c>
      <c r="E16" s="144">
        <f t="shared" si="1"/>
        <v>0</v>
      </c>
      <c r="F16" s="145">
        <f t="shared" si="0"/>
        <v>7</v>
      </c>
      <c r="G16" s="26">
        <v>0</v>
      </c>
      <c r="H16" s="25">
        <v>0</v>
      </c>
      <c r="I16" s="21">
        <v>7</v>
      </c>
    </row>
    <row r="17" spans="1:9" ht="41.25" customHeight="1">
      <c r="A17" s="22">
        <v>13</v>
      </c>
      <c r="B17" s="23" t="s">
        <v>30</v>
      </c>
      <c r="C17" s="24" t="s">
        <v>31</v>
      </c>
      <c r="D17" s="146">
        <v>38</v>
      </c>
      <c r="E17" s="144">
        <f t="shared" si="1"/>
        <v>0</v>
      </c>
      <c r="F17" s="145">
        <f t="shared" si="0"/>
        <v>38</v>
      </c>
      <c r="G17" s="26">
        <v>13.54</v>
      </c>
      <c r="H17" s="25">
        <v>2.4500000000000002</v>
      </c>
      <c r="I17" s="21">
        <v>22.02</v>
      </c>
    </row>
    <row r="18" spans="1:9" ht="79.5" customHeight="1">
      <c r="A18" s="22">
        <v>14</v>
      </c>
      <c r="B18" s="23" t="s">
        <v>32</v>
      </c>
      <c r="C18" s="24" t="s">
        <v>33</v>
      </c>
      <c r="D18" s="146">
        <v>1932</v>
      </c>
      <c r="E18" s="144">
        <v>49.4</v>
      </c>
      <c r="F18" s="145">
        <f t="shared" si="0"/>
        <v>1882.6</v>
      </c>
      <c r="G18" s="26">
        <v>305.44</v>
      </c>
      <c r="H18" s="25">
        <v>78.540000000000006</v>
      </c>
      <c r="I18" s="21">
        <v>1498.62</v>
      </c>
    </row>
    <row r="19" spans="1:9" ht="54" customHeight="1">
      <c r="A19" s="22">
        <v>15</v>
      </c>
      <c r="B19" s="23" t="s">
        <v>34</v>
      </c>
      <c r="C19" s="24" t="s">
        <v>35</v>
      </c>
      <c r="D19" s="146">
        <v>254</v>
      </c>
      <c r="E19" s="144">
        <v>14.56</v>
      </c>
      <c r="F19" s="145">
        <f t="shared" si="0"/>
        <v>239.44</v>
      </c>
      <c r="G19" s="26">
        <v>88.21</v>
      </c>
      <c r="H19" s="25">
        <v>15.08</v>
      </c>
      <c r="I19" s="21">
        <v>136.13999999999999</v>
      </c>
    </row>
    <row r="20" spans="1:9" ht="41.25" customHeight="1">
      <c r="A20" s="22">
        <v>16</v>
      </c>
      <c r="B20" s="23" t="s">
        <v>36</v>
      </c>
      <c r="C20" s="24" t="s">
        <v>37</v>
      </c>
      <c r="D20" s="146">
        <v>18</v>
      </c>
      <c r="E20" s="144">
        <f t="shared" si="1"/>
        <v>0</v>
      </c>
      <c r="F20" s="145">
        <f t="shared" si="0"/>
        <v>18</v>
      </c>
      <c r="G20" s="26">
        <v>4.2300000000000004</v>
      </c>
      <c r="H20" s="25">
        <v>0.03</v>
      </c>
      <c r="I20" s="21">
        <v>13.75</v>
      </c>
    </row>
    <row r="21" spans="1:9" ht="40.5" customHeight="1">
      <c r="A21" s="22">
        <v>17</v>
      </c>
      <c r="B21" s="23" t="s">
        <v>38</v>
      </c>
      <c r="C21" s="24" t="s">
        <v>39</v>
      </c>
      <c r="D21" s="146">
        <v>22</v>
      </c>
      <c r="E21" s="144">
        <f t="shared" si="1"/>
        <v>0</v>
      </c>
      <c r="F21" s="145">
        <f t="shared" si="0"/>
        <v>22</v>
      </c>
      <c r="G21" s="26">
        <v>2.54</v>
      </c>
      <c r="H21" s="25">
        <v>0</v>
      </c>
      <c r="I21" s="21">
        <v>19.46</v>
      </c>
    </row>
    <row r="22" spans="1:9" ht="45" customHeight="1">
      <c r="A22" s="22">
        <v>18</v>
      </c>
      <c r="B22" s="23" t="s">
        <v>40</v>
      </c>
      <c r="C22" s="24" t="s">
        <v>41</v>
      </c>
      <c r="D22" s="146">
        <v>25</v>
      </c>
      <c r="E22" s="144">
        <f t="shared" si="1"/>
        <v>0</v>
      </c>
      <c r="F22" s="145">
        <f t="shared" si="0"/>
        <v>25</v>
      </c>
      <c r="G22" s="26">
        <v>0</v>
      </c>
      <c r="H22" s="25">
        <v>4.53</v>
      </c>
      <c r="I22" s="21">
        <v>20.47</v>
      </c>
    </row>
    <row r="23" spans="1:9" ht="41.25" customHeight="1">
      <c r="A23" s="22">
        <v>19</v>
      </c>
      <c r="B23" s="23" t="s">
        <v>42</v>
      </c>
      <c r="C23" s="24" t="s">
        <v>43</v>
      </c>
      <c r="D23" s="146">
        <v>5</v>
      </c>
      <c r="E23" s="144">
        <f t="shared" si="1"/>
        <v>0</v>
      </c>
      <c r="F23" s="145">
        <f t="shared" si="0"/>
        <v>5</v>
      </c>
      <c r="G23" s="26">
        <v>0</v>
      </c>
      <c r="H23" s="25">
        <v>0.1</v>
      </c>
      <c r="I23" s="21">
        <v>4.9000000000000004</v>
      </c>
    </row>
    <row r="24" spans="1:9" ht="44.25" customHeight="1">
      <c r="A24" s="22">
        <v>20</v>
      </c>
      <c r="B24" s="23" t="s">
        <v>44</v>
      </c>
      <c r="C24" s="24" t="s">
        <v>45</v>
      </c>
      <c r="D24" s="146">
        <v>8</v>
      </c>
      <c r="E24" s="144">
        <v>0.52</v>
      </c>
      <c r="F24" s="145">
        <f t="shared" si="0"/>
        <v>7.48</v>
      </c>
      <c r="G24" s="26">
        <v>0.14000000000000001</v>
      </c>
      <c r="H24" s="25">
        <v>0.7</v>
      </c>
      <c r="I24" s="21">
        <v>6.64</v>
      </c>
    </row>
    <row r="25" spans="1:9" ht="36.75" customHeight="1">
      <c r="A25" s="22">
        <v>21</v>
      </c>
      <c r="B25" s="23" t="s">
        <v>46</v>
      </c>
      <c r="C25" s="24" t="s">
        <v>47</v>
      </c>
      <c r="D25" s="146">
        <v>47</v>
      </c>
      <c r="E25" s="144">
        <f t="shared" si="1"/>
        <v>0</v>
      </c>
      <c r="F25" s="145">
        <f t="shared" si="0"/>
        <v>47</v>
      </c>
      <c r="G25" s="26">
        <v>21.78</v>
      </c>
      <c r="H25" s="25">
        <v>19.21</v>
      </c>
      <c r="I25" s="21">
        <v>6.02</v>
      </c>
    </row>
    <row r="26" spans="1:9" ht="70.5" customHeight="1">
      <c r="A26" s="22">
        <v>22</v>
      </c>
      <c r="B26" s="23" t="s">
        <v>48</v>
      </c>
      <c r="C26" s="24" t="s">
        <v>49</v>
      </c>
      <c r="D26" s="146">
        <v>2692</v>
      </c>
      <c r="E26" s="144">
        <v>0.52</v>
      </c>
      <c r="F26" s="145">
        <f t="shared" si="0"/>
        <v>2691.48</v>
      </c>
      <c r="G26" s="26">
        <v>237.81</v>
      </c>
      <c r="H26" s="25">
        <v>23.4</v>
      </c>
      <c r="I26" s="21">
        <v>2430.27</v>
      </c>
    </row>
    <row r="27" spans="1:9" ht="39.75" customHeight="1">
      <c r="A27" s="22">
        <v>23</v>
      </c>
      <c r="B27" s="23" t="s">
        <v>50</v>
      </c>
      <c r="C27" s="24" t="s">
        <v>51</v>
      </c>
      <c r="D27" s="146">
        <v>1258</v>
      </c>
      <c r="E27" s="144">
        <v>12.48</v>
      </c>
      <c r="F27" s="145">
        <f t="shared" si="0"/>
        <v>1245.52</v>
      </c>
      <c r="G27" s="26">
        <v>141.43</v>
      </c>
      <c r="H27" s="25">
        <v>6.39</v>
      </c>
      <c r="I27" s="21">
        <v>1097.7</v>
      </c>
    </row>
    <row r="28" spans="1:9" ht="52.5" customHeight="1">
      <c r="A28" s="22">
        <v>24</v>
      </c>
      <c r="B28" s="23" t="s">
        <v>52</v>
      </c>
      <c r="C28" s="24" t="s">
        <v>53</v>
      </c>
      <c r="D28" s="146">
        <v>781</v>
      </c>
      <c r="E28" s="144">
        <v>72.8</v>
      </c>
      <c r="F28" s="145">
        <f t="shared" si="0"/>
        <v>708.2</v>
      </c>
      <c r="G28" s="26">
        <v>19.25</v>
      </c>
      <c r="H28" s="25">
        <v>2.0699999999999998</v>
      </c>
      <c r="I28" s="21">
        <v>686.88</v>
      </c>
    </row>
    <row r="29" spans="1:9" ht="51" customHeight="1">
      <c r="A29" s="22">
        <v>25</v>
      </c>
      <c r="B29" s="23" t="s">
        <v>54</v>
      </c>
      <c r="C29" s="24" t="s">
        <v>55</v>
      </c>
      <c r="D29" s="146">
        <v>536</v>
      </c>
      <c r="E29" s="144">
        <v>148.72</v>
      </c>
      <c r="F29" s="145">
        <f t="shared" si="0"/>
        <v>387.28</v>
      </c>
      <c r="G29" s="26">
        <v>32.65</v>
      </c>
      <c r="H29" s="25">
        <v>21.2</v>
      </c>
      <c r="I29" s="21">
        <v>333.43</v>
      </c>
    </row>
    <row r="30" spans="1:9" ht="57.75" customHeight="1">
      <c r="A30" s="22">
        <v>26</v>
      </c>
      <c r="B30" s="23" t="s">
        <v>56</v>
      </c>
      <c r="C30" s="24" t="s">
        <v>57</v>
      </c>
      <c r="D30" s="146">
        <v>193</v>
      </c>
      <c r="E30" s="144">
        <f t="shared" si="1"/>
        <v>0</v>
      </c>
      <c r="F30" s="145">
        <f t="shared" si="0"/>
        <v>193</v>
      </c>
      <c r="G30" s="26">
        <v>19.97</v>
      </c>
      <c r="H30" s="25">
        <v>16.23</v>
      </c>
      <c r="I30" s="21">
        <v>156.80000000000001</v>
      </c>
    </row>
    <row r="31" spans="1:9" ht="54" customHeight="1">
      <c r="A31" s="22">
        <v>27</v>
      </c>
      <c r="B31" s="23" t="s">
        <v>58</v>
      </c>
      <c r="C31" s="24" t="s">
        <v>59</v>
      </c>
      <c r="D31" s="146">
        <v>130</v>
      </c>
      <c r="E31" s="144">
        <v>2.52</v>
      </c>
      <c r="F31" s="145">
        <f t="shared" si="0"/>
        <v>127.48</v>
      </c>
      <c r="G31" s="26">
        <v>21.71</v>
      </c>
      <c r="H31" s="25">
        <v>0</v>
      </c>
      <c r="I31" s="21">
        <v>105.77</v>
      </c>
    </row>
    <row r="32" spans="1:9" ht="56.25" customHeight="1">
      <c r="A32" s="22">
        <v>28</v>
      </c>
      <c r="B32" s="23" t="s">
        <v>60</v>
      </c>
      <c r="C32" s="24" t="s">
        <v>61</v>
      </c>
      <c r="D32" s="146">
        <v>68</v>
      </c>
      <c r="E32" s="144">
        <v>0.84</v>
      </c>
      <c r="F32" s="145">
        <f t="shared" si="0"/>
        <v>67.16</v>
      </c>
      <c r="G32" s="26">
        <v>2.2000000000000002</v>
      </c>
      <c r="H32" s="25">
        <v>0.21</v>
      </c>
      <c r="I32" s="21">
        <v>64.75</v>
      </c>
    </row>
    <row r="33" spans="1:9" ht="69" customHeight="1">
      <c r="A33" s="22">
        <v>29</v>
      </c>
      <c r="B33" s="23" t="s">
        <v>62</v>
      </c>
      <c r="C33" s="24" t="s">
        <v>63</v>
      </c>
      <c r="D33" s="147">
        <v>231</v>
      </c>
      <c r="E33" s="148">
        <v>13.2</v>
      </c>
      <c r="F33" s="145">
        <f t="shared" si="0"/>
        <v>217.8</v>
      </c>
      <c r="G33" s="26">
        <v>52.69</v>
      </c>
      <c r="H33" s="25">
        <v>10.73</v>
      </c>
      <c r="I33" s="21">
        <v>154.38</v>
      </c>
    </row>
    <row r="34" spans="1:9" ht="70.5" customHeight="1">
      <c r="A34" s="22">
        <v>30</v>
      </c>
      <c r="B34" s="23" t="s">
        <v>64</v>
      </c>
      <c r="C34" s="24" t="s">
        <v>65</v>
      </c>
      <c r="D34" s="146">
        <v>784</v>
      </c>
      <c r="E34" s="144">
        <v>33.6</v>
      </c>
      <c r="F34" s="145">
        <f t="shared" si="0"/>
        <v>750.4</v>
      </c>
      <c r="G34" s="26">
        <v>103.24</v>
      </c>
      <c r="H34" s="25">
        <v>5.55</v>
      </c>
      <c r="I34" s="21">
        <v>641.62</v>
      </c>
    </row>
    <row r="35" spans="1:9" ht="98.25" customHeight="1">
      <c r="A35" s="22">
        <v>31</v>
      </c>
      <c r="B35" s="23" t="s">
        <v>66</v>
      </c>
      <c r="C35" s="24" t="s">
        <v>67</v>
      </c>
      <c r="D35" s="146">
        <v>479</v>
      </c>
      <c r="E35" s="144">
        <v>32.4</v>
      </c>
      <c r="F35" s="145">
        <f t="shared" si="0"/>
        <v>446.6</v>
      </c>
      <c r="G35" s="26">
        <v>116.35</v>
      </c>
      <c r="H35" s="25">
        <v>63.62</v>
      </c>
      <c r="I35" s="21">
        <v>266.63</v>
      </c>
    </row>
    <row r="36" spans="1:9" ht="81" customHeight="1">
      <c r="A36" s="22">
        <v>32</v>
      </c>
      <c r="B36" s="23" t="s">
        <v>68</v>
      </c>
      <c r="C36" s="24" t="s">
        <v>69</v>
      </c>
      <c r="D36" s="146">
        <v>245</v>
      </c>
      <c r="E36" s="144">
        <v>2</v>
      </c>
      <c r="F36" s="145">
        <f t="shared" si="0"/>
        <v>243</v>
      </c>
      <c r="G36" s="26">
        <v>7.81</v>
      </c>
      <c r="H36" s="25">
        <v>9.3000000000000007</v>
      </c>
      <c r="I36" s="21">
        <v>225.89</v>
      </c>
    </row>
    <row r="37" spans="1:9" ht="54.75" customHeight="1">
      <c r="A37" s="22">
        <v>33</v>
      </c>
      <c r="B37" s="23" t="s">
        <v>86</v>
      </c>
      <c r="C37" s="24" t="s">
        <v>71</v>
      </c>
      <c r="D37" s="146">
        <v>417</v>
      </c>
      <c r="E37" s="144">
        <v>24</v>
      </c>
      <c r="F37" s="145">
        <f t="shared" si="0"/>
        <v>393</v>
      </c>
      <c r="G37" s="26">
        <v>59.24</v>
      </c>
      <c r="H37" s="25">
        <v>34.49</v>
      </c>
      <c r="I37" s="21">
        <v>299.27</v>
      </c>
    </row>
    <row r="38" spans="1:9" ht="70.5" customHeight="1">
      <c r="A38" s="22">
        <v>34</v>
      </c>
      <c r="B38" s="23" t="s">
        <v>72</v>
      </c>
      <c r="C38" s="24" t="s">
        <v>73</v>
      </c>
      <c r="D38" s="146">
        <v>153</v>
      </c>
      <c r="E38" s="144">
        <v>43.2</v>
      </c>
      <c r="F38" s="145">
        <f t="shared" si="0"/>
        <v>109.8</v>
      </c>
      <c r="G38" s="26">
        <v>43.37</v>
      </c>
      <c r="H38" s="25">
        <v>52.75</v>
      </c>
      <c r="I38" s="21">
        <v>13.69</v>
      </c>
    </row>
    <row r="39" spans="1:9" ht="68.25" customHeight="1">
      <c r="A39" s="22">
        <v>35</v>
      </c>
      <c r="B39" s="23" t="s">
        <v>74</v>
      </c>
      <c r="C39" s="24" t="s">
        <v>75</v>
      </c>
      <c r="D39" s="146">
        <v>221</v>
      </c>
      <c r="E39" s="144">
        <v>28.4</v>
      </c>
      <c r="F39" s="145">
        <f t="shared" si="0"/>
        <v>192.6</v>
      </c>
      <c r="G39" s="26">
        <v>20.99</v>
      </c>
      <c r="H39" s="25">
        <v>14.37</v>
      </c>
      <c r="I39" s="21">
        <v>157.24</v>
      </c>
    </row>
    <row r="40" spans="1:9" ht="69.75" customHeight="1">
      <c r="A40" s="22">
        <v>36</v>
      </c>
      <c r="B40" s="23" t="s">
        <v>76</v>
      </c>
      <c r="C40" s="24" t="s">
        <v>77</v>
      </c>
      <c r="D40" s="146">
        <v>114</v>
      </c>
      <c r="E40" s="144">
        <v>3.2</v>
      </c>
      <c r="F40" s="145">
        <f t="shared" si="0"/>
        <v>110.8</v>
      </c>
      <c r="G40" s="26">
        <v>4.2</v>
      </c>
      <c r="H40" s="25">
        <v>2.44</v>
      </c>
      <c r="I40" s="21">
        <v>104.16</v>
      </c>
    </row>
    <row r="41" spans="1:9" ht="36" customHeight="1">
      <c r="A41" s="22">
        <v>37</v>
      </c>
      <c r="B41" s="23" t="s">
        <v>78</v>
      </c>
      <c r="C41" s="24" t="s">
        <v>79</v>
      </c>
      <c r="D41" s="146">
        <v>2512</v>
      </c>
      <c r="E41" s="144">
        <v>21.84</v>
      </c>
      <c r="F41" s="145">
        <f t="shared" si="0"/>
        <v>2490.16</v>
      </c>
      <c r="G41" s="26">
        <v>473.09</v>
      </c>
      <c r="H41" s="27">
        <v>4.99</v>
      </c>
      <c r="I41" s="21">
        <v>2012.08</v>
      </c>
    </row>
    <row r="42" spans="1:9" ht="30.75" customHeight="1">
      <c r="A42" s="22">
        <v>38</v>
      </c>
      <c r="B42" s="23" t="s">
        <v>80</v>
      </c>
      <c r="C42" s="24" t="s">
        <v>81</v>
      </c>
      <c r="D42" s="146">
        <v>6560</v>
      </c>
      <c r="E42" s="144">
        <v>6.76</v>
      </c>
      <c r="F42" s="145">
        <f t="shared" si="0"/>
        <v>6553.24</v>
      </c>
      <c r="G42" s="26">
        <v>2932.53</v>
      </c>
      <c r="H42" s="25">
        <v>5.66</v>
      </c>
      <c r="I42" s="21">
        <v>3615.05</v>
      </c>
    </row>
    <row r="43" spans="1:9" ht="69" customHeight="1">
      <c r="A43" s="22">
        <v>39</v>
      </c>
      <c r="B43" s="23" t="s">
        <v>82</v>
      </c>
      <c r="C43" s="24" t="s">
        <v>83</v>
      </c>
      <c r="D43" s="146">
        <v>1147</v>
      </c>
      <c r="E43" s="144">
        <v>4</v>
      </c>
      <c r="F43" s="145">
        <f t="shared" si="0"/>
        <v>1143</v>
      </c>
      <c r="G43" s="26">
        <v>15.31</v>
      </c>
      <c r="H43" s="25">
        <v>0.21</v>
      </c>
      <c r="I43" s="21">
        <v>1127.48</v>
      </c>
    </row>
    <row r="44" spans="1:9" ht="72.75" customHeight="1" thickBot="1">
      <c r="A44" s="28">
        <v>40</v>
      </c>
      <c r="B44" s="29" t="s">
        <v>84</v>
      </c>
      <c r="C44" s="30" t="s">
        <v>85</v>
      </c>
      <c r="D44" s="149">
        <v>1300</v>
      </c>
      <c r="E44" s="150">
        <v>28</v>
      </c>
      <c r="F44" s="151">
        <f t="shared" si="0"/>
        <v>1272</v>
      </c>
      <c r="G44" s="32">
        <v>11.29</v>
      </c>
      <c r="H44" s="31">
        <v>5.89</v>
      </c>
      <c r="I44" s="21">
        <v>1254.82</v>
      </c>
    </row>
    <row r="45" spans="1:9" ht="15.75" thickBot="1">
      <c r="A45" s="33"/>
      <c r="B45" s="34"/>
      <c r="C45" s="34"/>
      <c r="D45" s="35">
        <f t="shared" ref="D45:I45" si="2">SUM(D5:D44)</f>
        <v>23746</v>
      </c>
      <c r="E45" s="35">
        <f t="shared" si="2"/>
        <v>600.77</v>
      </c>
      <c r="F45" s="36">
        <f t="shared" si="2"/>
        <v>23145.23</v>
      </c>
      <c r="G45" s="37">
        <f t="shared" si="2"/>
        <v>5231.0600000000013</v>
      </c>
      <c r="H45" s="36">
        <f t="shared" si="2"/>
        <v>502.22000000000008</v>
      </c>
      <c r="I45" s="38">
        <f t="shared" si="2"/>
        <v>17412</v>
      </c>
    </row>
    <row r="47" spans="1:9">
      <c r="B47" s="39"/>
    </row>
    <row r="48" spans="1:9">
      <c r="B48" s="238"/>
      <c r="C48" s="239"/>
      <c r="D48" s="239"/>
    </row>
    <row r="50" spans="2:4">
      <c r="B50" s="238"/>
      <c r="C50" s="239"/>
      <c r="D50" s="239"/>
    </row>
    <row r="52" spans="2:4">
      <c r="B52" s="238"/>
      <c r="C52" s="239"/>
      <c r="D52" s="239"/>
    </row>
    <row r="66" spans="12:13" ht="18.75">
      <c r="L66" s="9"/>
      <c r="M66" s="10"/>
    </row>
    <row r="67" spans="12:13" ht="18.75">
      <c r="L67" s="9"/>
      <c r="M67" s="10"/>
    </row>
    <row r="68" spans="12:13" ht="18.75">
      <c r="L68" s="9"/>
      <c r="M68" s="10"/>
    </row>
    <row r="69" spans="12:13" ht="18.75">
      <c r="L69" s="9"/>
      <c r="M69" s="10"/>
    </row>
    <row r="70" spans="12:13" ht="18.75">
      <c r="L70" s="9"/>
      <c r="M70" s="10"/>
    </row>
    <row r="71" spans="12:13" ht="18.75">
      <c r="L71" s="9"/>
      <c r="M71" s="10"/>
    </row>
    <row r="72" spans="12:13" ht="18.75">
      <c r="L72" s="9"/>
      <c r="M72" s="10"/>
    </row>
    <row r="73" spans="12:13" ht="18.75">
      <c r="L73" s="9"/>
      <c r="M73" s="10"/>
    </row>
    <row r="74" spans="12:13" ht="18.75">
      <c r="L74" s="9"/>
      <c r="M74" s="10"/>
    </row>
    <row r="75" spans="12:13" ht="18.75">
      <c r="L75" s="9"/>
      <c r="M75" s="10"/>
    </row>
    <row r="76" spans="12:13" ht="18.75">
      <c r="L76" s="9"/>
      <c r="M76" s="10"/>
    </row>
    <row r="77" spans="12:13" ht="18.75">
      <c r="L77" s="9"/>
      <c r="M77" s="10"/>
    </row>
    <row r="78" spans="12:13" ht="18.75">
      <c r="L78" s="9"/>
      <c r="M78" s="10"/>
    </row>
    <row r="79" spans="12:13" ht="18.75">
      <c r="L79" s="9"/>
      <c r="M79" s="10"/>
    </row>
    <row r="80" spans="12:13" ht="18.75">
      <c r="L80" s="9"/>
      <c r="M80" s="10"/>
    </row>
    <row r="81" spans="12:13" ht="18.75">
      <c r="L81" s="9"/>
      <c r="M81" s="10"/>
    </row>
    <row r="82" spans="12:13" ht="18.75">
      <c r="L82" s="9"/>
      <c r="M82" s="10"/>
    </row>
    <row r="83" spans="12:13" ht="18.75">
      <c r="L83" s="9"/>
      <c r="M83" s="10"/>
    </row>
    <row r="84" spans="12:13" ht="18.75">
      <c r="L84" s="9"/>
      <c r="M84" s="10"/>
    </row>
    <row r="85" spans="12:13" ht="18.75">
      <c r="L85" s="9"/>
      <c r="M85" s="10"/>
    </row>
    <row r="86" spans="12:13" ht="18.75">
      <c r="L86" s="9"/>
      <c r="M86" s="10"/>
    </row>
    <row r="87" spans="12:13" ht="18.75">
      <c r="L87" s="9"/>
      <c r="M87" s="10"/>
    </row>
    <row r="88" spans="12:13" ht="18.75">
      <c r="L88" s="9"/>
      <c r="M88" s="10"/>
    </row>
    <row r="89" spans="12:13" ht="18.75">
      <c r="L89" s="9"/>
      <c r="M89" s="10"/>
    </row>
    <row r="90" spans="12:13" ht="18.75">
      <c r="L90" s="9"/>
      <c r="M90" s="10"/>
    </row>
    <row r="91" spans="12:13" ht="18.75">
      <c r="L91" s="9"/>
      <c r="M91" s="10"/>
    </row>
    <row r="92" spans="12:13" ht="18.75">
      <c r="L92" s="9"/>
      <c r="M92" s="10"/>
    </row>
    <row r="93" spans="12:13" ht="18.75">
      <c r="L93" s="9"/>
      <c r="M93" s="10"/>
    </row>
    <row r="94" spans="12:13" ht="18.75">
      <c r="L94" s="9"/>
      <c r="M94" s="10"/>
    </row>
    <row r="95" spans="12:13" ht="18.75">
      <c r="L95" s="9"/>
      <c r="M95" s="10"/>
    </row>
    <row r="96" spans="12:13" ht="18.75">
      <c r="L96" s="9"/>
      <c r="M96" s="10"/>
    </row>
    <row r="97" spans="12:13" ht="18.75">
      <c r="L97" s="9"/>
      <c r="M97" s="10"/>
    </row>
    <row r="98" spans="12:13" ht="18.75">
      <c r="L98" s="9"/>
      <c r="M98" s="10"/>
    </row>
    <row r="99" spans="12:13" ht="18.75">
      <c r="L99" s="9"/>
      <c r="M99" s="10"/>
    </row>
    <row r="100" spans="12:13" ht="18.75">
      <c r="L100" s="9"/>
      <c r="M100" s="10"/>
    </row>
    <row r="101" spans="12:13" ht="18.75">
      <c r="L101" s="9"/>
      <c r="M101" s="10"/>
    </row>
    <row r="102" spans="12:13" ht="18.75">
      <c r="L102" s="9"/>
      <c r="M102" s="10"/>
    </row>
    <row r="103" spans="12:13" ht="18.75">
      <c r="L103" s="9"/>
      <c r="M103" s="10"/>
    </row>
    <row r="104" spans="12:13" ht="18.75">
      <c r="L104" s="9"/>
      <c r="M104" s="10"/>
    </row>
    <row r="105" spans="12:13" ht="18.75">
      <c r="L105" s="9"/>
      <c r="M105" s="10"/>
    </row>
    <row r="106" spans="12:13">
      <c r="L106" s="11"/>
      <c r="M106" s="10"/>
    </row>
  </sheetData>
  <mergeCells count="13">
    <mergeCell ref="B48:D48"/>
    <mergeCell ref="B50:D50"/>
    <mergeCell ref="B52:D52"/>
    <mergeCell ref="A1:I1"/>
    <mergeCell ref="A2:A4"/>
    <mergeCell ref="B2:B4"/>
    <mergeCell ref="C2:C4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activeCell="L6" sqref="L6"/>
    </sheetView>
  </sheetViews>
  <sheetFormatPr defaultRowHeight="15"/>
  <cols>
    <col min="1" max="1" width="5.140625" customWidth="1"/>
    <col min="2" max="2" width="10" customWidth="1"/>
    <col min="3" max="3" width="12.85546875" customWidth="1"/>
    <col min="4" max="4" width="9.5703125" customWidth="1"/>
    <col min="5" max="5" width="10" customWidth="1"/>
    <col min="6" max="7" width="9.28515625" customWidth="1"/>
    <col min="8" max="8" width="7.5703125" customWidth="1"/>
    <col min="9" max="9" width="10.140625" customWidth="1"/>
  </cols>
  <sheetData>
    <row r="1" spans="1:9">
      <c r="A1" s="275"/>
      <c r="B1" s="276"/>
      <c r="C1" s="276"/>
      <c r="D1" s="276"/>
      <c r="E1" s="276"/>
      <c r="F1" s="276"/>
      <c r="G1" s="276"/>
      <c r="H1" s="276"/>
      <c r="I1" s="276"/>
    </row>
    <row r="2" spans="1:9" ht="60.75" customHeight="1" thickBot="1">
      <c r="A2" s="258" t="s">
        <v>114</v>
      </c>
      <c r="B2" s="259"/>
      <c r="C2" s="259"/>
      <c r="D2" s="259"/>
      <c r="E2" s="259"/>
      <c r="F2" s="259"/>
      <c r="G2" s="259"/>
      <c r="H2" s="259"/>
      <c r="I2" s="260"/>
    </row>
    <row r="3" spans="1:9" ht="42.75" customHeight="1">
      <c r="A3" s="261" t="s">
        <v>0</v>
      </c>
      <c r="B3" s="264" t="s">
        <v>1</v>
      </c>
      <c r="C3" s="267" t="s">
        <v>2</v>
      </c>
      <c r="D3" s="267" t="s">
        <v>132</v>
      </c>
      <c r="E3" s="267" t="s">
        <v>3</v>
      </c>
      <c r="F3" s="267" t="s">
        <v>133</v>
      </c>
      <c r="G3" s="271" t="s">
        <v>140</v>
      </c>
      <c r="H3" s="267" t="s">
        <v>4</v>
      </c>
      <c r="I3" s="273" t="s">
        <v>115</v>
      </c>
    </row>
    <row r="4" spans="1:9" ht="83.25" customHeight="1">
      <c r="A4" s="262"/>
      <c r="B4" s="265"/>
      <c r="C4" s="268"/>
      <c r="D4" s="270"/>
      <c r="E4" s="270"/>
      <c r="F4" s="270"/>
      <c r="G4" s="272"/>
      <c r="H4" s="270"/>
      <c r="I4" s="274"/>
    </row>
    <row r="5" spans="1:9" ht="33.75" customHeight="1" thickBot="1">
      <c r="A5" s="263"/>
      <c r="B5" s="266"/>
      <c r="C5" s="269"/>
      <c r="D5" s="168" t="s">
        <v>5</v>
      </c>
      <c r="E5" s="168" t="s">
        <v>5</v>
      </c>
      <c r="F5" s="169" t="s">
        <v>5</v>
      </c>
      <c r="G5" s="170" t="s">
        <v>5</v>
      </c>
      <c r="H5" s="169" t="s">
        <v>5</v>
      </c>
      <c r="I5" s="171" t="s">
        <v>5</v>
      </c>
    </row>
    <row r="6" spans="1:9" ht="61.5" customHeight="1">
      <c r="A6" s="44">
        <v>1</v>
      </c>
      <c r="B6" s="162" t="s">
        <v>6</v>
      </c>
      <c r="C6" s="163" t="s">
        <v>7</v>
      </c>
      <c r="D6" s="143">
        <v>20</v>
      </c>
      <c r="E6" s="144">
        <v>0.82</v>
      </c>
      <c r="F6" s="145">
        <f>D6-E6</f>
        <v>19.18</v>
      </c>
      <c r="G6" s="152">
        <v>0.2</v>
      </c>
      <c r="H6" s="145">
        <v>0</v>
      </c>
      <c r="I6" s="153">
        <v>18.98</v>
      </c>
    </row>
    <row r="7" spans="1:9" ht="66.75" customHeight="1">
      <c r="A7" s="50">
        <v>2</v>
      </c>
      <c r="B7" s="164" t="s">
        <v>8</v>
      </c>
      <c r="C7" s="165" t="s">
        <v>9</v>
      </c>
      <c r="D7" s="146">
        <v>297</v>
      </c>
      <c r="E7" s="144">
        <v>8.61</v>
      </c>
      <c r="F7" s="145">
        <f>D7-E7</f>
        <v>288.39</v>
      </c>
      <c r="G7" s="155">
        <v>128.76</v>
      </c>
      <c r="H7" s="154">
        <v>28.19</v>
      </c>
      <c r="I7" s="153">
        <v>131.44</v>
      </c>
    </row>
    <row r="8" spans="1:9" ht="38.25">
      <c r="A8" s="50">
        <v>3</v>
      </c>
      <c r="B8" s="164" t="s">
        <v>10</v>
      </c>
      <c r="C8" s="165" t="s">
        <v>11</v>
      </c>
      <c r="D8" s="146">
        <v>308</v>
      </c>
      <c r="E8" s="144">
        <v>21.73</v>
      </c>
      <c r="F8" s="145">
        <f>D8-E8</f>
        <v>286.27</v>
      </c>
      <c r="G8" s="155">
        <v>144.19</v>
      </c>
      <c r="H8" s="154">
        <v>19.190000000000001</v>
      </c>
      <c r="I8" s="153">
        <v>122.88</v>
      </c>
    </row>
    <row r="9" spans="1:9" ht="38.25">
      <c r="A9" s="50">
        <v>4</v>
      </c>
      <c r="B9" s="164" t="s">
        <v>12</v>
      </c>
      <c r="C9" s="165" t="s">
        <v>13</v>
      </c>
      <c r="D9" s="146">
        <v>319</v>
      </c>
      <c r="E9" s="144">
        <v>11.89</v>
      </c>
      <c r="F9" s="145">
        <f t="shared" ref="F9:F45" si="0">D9-E9</f>
        <v>307.11</v>
      </c>
      <c r="G9" s="155">
        <v>83.84</v>
      </c>
      <c r="H9" s="154">
        <v>11.96</v>
      </c>
      <c r="I9" s="153">
        <v>211.31</v>
      </c>
    </row>
    <row r="10" spans="1:9" ht="38.25">
      <c r="A10" s="50">
        <v>5</v>
      </c>
      <c r="B10" s="164" t="s">
        <v>14</v>
      </c>
      <c r="C10" s="165" t="s">
        <v>15</v>
      </c>
      <c r="D10" s="146">
        <v>86</v>
      </c>
      <c r="E10" s="144">
        <v>2.46</v>
      </c>
      <c r="F10" s="145">
        <f t="shared" si="0"/>
        <v>83.54</v>
      </c>
      <c r="G10" s="155">
        <v>29.32</v>
      </c>
      <c r="H10" s="154">
        <v>14.23</v>
      </c>
      <c r="I10" s="153">
        <v>39.99</v>
      </c>
    </row>
    <row r="11" spans="1:9" ht="51">
      <c r="A11" s="50">
        <v>6</v>
      </c>
      <c r="B11" s="164" t="s">
        <v>16</v>
      </c>
      <c r="C11" s="165" t="s">
        <v>17</v>
      </c>
      <c r="D11" s="146">
        <v>60</v>
      </c>
      <c r="E11" s="144">
        <v>12.3</v>
      </c>
      <c r="F11" s="145">
        <f t="shared" si="0"/>
        <v>47.7</v>
      </c>
      <c r="G11" s="155">
        <v>3.03</v>
      </c>
      <c r="H11" s="154">
        <v>2.4300000000000002</v>
      </c>
      <c r="I11" s="153">
        <v>42.24</v>
      </c>
    </row>
    <row r="12" spans="1:9" ht="38.25">
      <c r="A12" s="50">
        <v>7</v>
      </c>
      <c r="B12" s="164" t="s">
        <v>18</v>
      </c>
      <c r="C12" s="165" t="s">
        <v>19</v>
      </c>
      <c r="D12" s="146">
        <v>168</v>
      </c>
      <c r="E12" s="144">
        <f t="shared" ref="E12:E31" si="1">O12*N12</f>
        <v>0</v>
      </c>
      <c r="F12" s="145">
        <f t="shared" si="0"/>
        <v>168</v>
      </c>
      <c r="G12" s="155">
        <v>10.62</v>
      </c>
      <c r="H12" s="154">
        <v>19.86</v>
      </c>
      <c r="I12" s="153">
        <v>137.52000000000001</v>
      </c>
    </row>
    <row r="13" spans="1:9" ht="51">
      <c r="A13" s="50">
        <v>8</v>
      </c>
      <c r="B13" s="164" t="s">
        <v>20</v>
      </c>
      <c r="C13" s="165" t="s">
        <v>21</v>
      </c>
      <c r="D13" s="146">
        <v>227</v>
      </c>
      <c r="E13" s="144">
        <f t="shared" si="1"/>
        <v>0</v>
      </c>
      <c r="F13" s="145">
        <f t="shared" si="0"/>
        <v>227</v>
      </c>
      <c r="G13" s="155">
        <v>67.510000000000005</v>
      </c>
      <c r="H13" s="154">
        <v>6.09</v>
      </c>
      <c r="I13" s="153">
        <v>153.4</v>
      </c>
    </row>
    <row r="14" spans="1:9" ht="38.25">
      <c r="A14" s="50">
        <v>9</v>
      </c>
      <c r="B14" s="164" t="s">
        <v>22</v>
      </c>
      <c r="C14" s="165" t="s">
        <v>23</v>
      </c>
      <c r="D14" s="146">
        <v>26</v>
      </c>
      <c r="E14" s="144">
        <f t="shared" si="1"/>
        <v>0</v>
      </c>
      <c r="F14" s="145">
        <f t="shared" si="0"/>
        <v>26</v>
      </c>
      <c r="G14" s="155">
        <v>3</v>
      </c>
      <c r="H14" s="154">
        <v>0</v>
      </c>
      <c r="I14" s="153">
        <v>23</v>
      </c>
    </row>
    <row r="15" spans="1:9" ht="38.25">
      <c r="A15" s="50">
        <v>10</v>
      </c>
      <c r="B15" s="164" t="s">
        <v>24</v>
      </c>
      <c r="C15" s="165" t="s">
        <v>25</v>
      </c>
      <c r="D15" s="146">
        <v>22</v>
      </c>
      <c r="E15" s="144">
        <f t="shared" si="1"/>
        <v>0</v>
      </c>
      <c r="F15" s="145">
        <f t="shared" si="0"/>
        <v>22</v>
      </c>
      <c r="G15" s="155">
        <v>1.53</v>
      </c>
      <c r="H15" s="154">
        <v>0</v>
      </c>
      <c r="I15" s="153">
        <v>20.47</v>
      </c>
    </row>
    <row r="16" spans="1:9" ht="38.25">
      <c r="A16" s="50">
        <v>11</v>
      </c>
      <c r="B16" s="164" t="s">
        <v>26</v>
      </c>
      <c r="C16" s="165" t="s">
        <v>27</v>
      </c>
      <c r="D16" s="146">
        <v>36</v>
      </c>
      <c r="E16" s="144">
        <f t="shared" si="1"/>
        <v>0</v>
      </c>
      <c r="F16" s="145">
        <f t="shared" si="0"/>
        <v>36</v>
      </c>
      <c r="G16" s="155">
        <v>8.09</v>
      </c>
      <c r="H16" s="154">
        <v>0</v>
      </c>
      <c r="I16" s="153">
        <v>27.91</v>
      </c>
    </row>
    <row r="17" spans="1:9" ht="38.25">
      <c r="A17" s="50">
        <v>12</v>
      </c>
      <c r="B17" s="164" t="s">
        <v>28</v>
      </c>
      <c r="C17" s="165" t="s">
        <v>29</v>
      </c>
      <c r="D17" s="146">
        <v>7</v>
      </c>
      <c r="E17" s="144">
        <f t="shared" si="1"/>
        <v>0</v>
      </c>
      <c r="F17" s="145">
        <f t="shared" si="0"/>
        <v>7</v>
      </c>
      <c r="G17" s="155">
        <v>0</v>
      </c>
      <c r="H17" s="154">
        <v>0</v>
      </c>
      <c r="I17" s="153">
        <v>7</v>
      </c>
    </row>
    <row r="18" spans="1:9" ht="38.25">
      <c r="A18" s="50">
        <v>13</v>
      </c>
      <c r="B18" s="164" t="s">
        <v>30</v>
      </c>
      <c r="C18" s="165" t="s">
        <v>31</v>
      </c>
      <c r="D18" s="146">
        <v>38</v>
      </c>
      <c r="E18" s="144">
        <f t="shared" si="1"/>
        <v>0</v>
      </c>
      <c r="F18" s="145">
        <f t="shared" si="0"/>
        <v>38</v>
      </c>
      <c r="G18" s="155">
        <v>13.54</v>
      </c>
      <c r="H18" s="154">
        <v>2.4500000000000002</v>
      </c>
      <c r="I18" s="153">
        <v>22.02</v>
      </c>
    </row>
    <row r="19" spans="1:9" ht="89.25">
      <c r="A19" s="50">
        <v>14</v>
      </c>
      <c r="B19" s="164" t="s">
        <v>32</v>
      </c>
      <c r="C19" s="165" t="s">
        <v>33</v>
      </c>
      <c r="D19" s="146">
        <v>1932</v>
      </c>
      <c r="E19" s="144">
        <v>49.4</v>
      </c>
      <c r="F19" s="145">
        <f t="shared" si="0"/>
        <v>1882.6</v>
      </c>
      <c r="G19" s="155">
        <v>307.93</v>
      </c>
      <c r="H19" s="154">
        <v>79.11</v>
      </c>
      <c r="I19" s="153">
        <v>1495.57</v>
      </c>
    </row>
    <row r="20" spans="1:9" ht="51">
      <c r="A20" s="50">
        <v>15</v>
      </c>
      <c r="B20" s="164" t="s">
        <v>34</v>
      </c>
      <c r="C20" s="165" t="s">
        <v>35</v>
      </c>
      <c r="D20" s="146">
        <v>254</v>
      </c>
      <c r="E20" s="144">
        <v>14.56</v>
      </c>
      <c r="F20" s="145">
        <f t="shared" si="0"/>
        <v>239.44</v>
      </c>
      <c r="G20" s="155">
        <v>87.81</v>
      </c>
      <c r="H20" s="154">
        <v>15.2</v>
      </c>
      <c r="I20" s="153">
        <v>136.43</v>
      </c>
    </row>
    <row r="21" spans="1:9" ht="51">
      <c r="A21" s="50">
        <v>16</v>
      </c>
      <c r="B21" s="164" t="s">
        <v>36</v>
      </c>
      <c r="C21" s="165" t="s">
        <v>37</v>
      </c>
      <c r="D21" s="146">
        <v>18</v>
      </c>
      <c r="E21" s="144">
        <f t="shared" si="1"/>
        <v>0</v>
      </c>
      <c r="F21" s="145">
        <f t="shared" si="0"/>
        <v>18</v>
      </c>
      <c r="G21" s="155">
        <v>4.2300000000000004</v>
      </c>
      <c r="H21" s="154">
        <v>0.03</v>
      </c>
      <c r="I21" s="153">
        <v>13.75</v>
      </c>
    </row>
    <row r="22" spans="1:9" ht="38.25">
      <c r="A22" s="50">
        <v>17</v>
      </c>
      <c r="B22" s="164" t="s">
        <v>38</v>
      </c>
      <c r="C22" s="165" t="s">
        <v>39</v>
      </c>
      <c r="D22" s="146">
        <v>22</v>
      </c>
      <c r="E22" s="144">
        <f t="shared" si="1"/>
        <v>0</v>
      </c>
      <c r="F22" s="145">
        <f t="shared" si="0"/>
        <v>22</v>
      </c>
      <c r="G22" s="155">
        <v>2.54</v>
      </c>
      <c r="H22" s="154">
        <v>0</v>
      </c>
      <c r="I22" s="153">
        <v>19.46</v>
      </c>
    </row>
    <row r="23" spans="1:9" ht="38.25">
      <c r="A23" s="50">
        <v>18</v>
      </c>
      <c r="B23" s="164" t="s">
        <v>40</v>
      </c>
      <c r="C23" s="165" t="s">
        <v>41</v>
      </c>
      <c r="D23" s="146">
        <v>25</v>
      </c>
      <c r="E23" s="144">
        <f t="shared" si="1"/>
        <v>0</v>
      </c>
      <c r="F23" s="145">
        <f t="shared" si="0"/>
        <v>25</v>
      </c>
      <c r="G23" s="155">
        <v>0</v>
      </c>
      <c r="H23" s="154">
        <v>4.53</v>
      </c>
      <c r="I23" s="153">
        <v>20.47</v>
      </c>
    </row>
    <row r="24" spans="1:9" ht="38.25">
      <c r="A24" s="50">
        <v>19</v>
      </c>
      <c r="B24" s="164" t="s">
        <v>42</v>
      </c>
      <c r="C24" s="165" t="s">
        <v>43</v>
      </c>
      <c r="D24" s="146">
        <v>5</v>
      </c>
      <c r="E24" s="144">
        <f t="shared" si="1"/>
        <v>0</v>
      </c>
      <c r="F24" s="145">
        <f t="shared" si="0"/>
        <v>5</v>
      </c>
      <c r="G24" s="155">
        <v>0</v>
      </c>
      <c r="H24" s="154">
        <v>0.1</v>
      </c>
      <c r="I24" s="153">
        <v>4.9000000000000004</v>
      </c>
    </row>
    <row r="25" spans="1:9" ht="38.25">
      <c r="A25" s="50">
        <v>20</v>
      </c>
      <c r="B25" s="164" t="s">
        <v>44</v>
      </c>
      <c r="C25" s="165" t="s">
        <v>45</v>
      </c>
      <c r="D25" s="146">
        <v>8</v>
      </c>
      <c r="E25" s="144">
        <v>0.52</v>
      </c>
      <c r="F25" s="145">
        <f t="shared" si="0"/>
        <v>7.48</v>
      </c>
      <c r="G25" s="155">
        <v>0.19</v>
      </c>
      <c r="H25" s="154">
        <v>0.7</v>
      </c>
      <c r="I25" s="153">
        <v>6.59</v>
      </c>
    </row>
    <row r="26" spans="1:9" ht="38.25">
      <c r="A26" s="50">
        <v>21</v>
      </c>
      <c r="B26" s="164" t="s">
        <v>46</v>
      </c>
      <c r="C26" s="165" t="s">
        <v>47</v>
      </c>
      <c r="D26" s="146">
        <v>47</v>
      </c>
      <c r="E26" s="144">
        <f t="shared" si="1"/>
        <v>0</v>
      </c>
      <c r="F26" s="145">
        <f t="shared" si="0"/>
        <v>47</v>
      </c>
      <c r="G26" s="155">
        <v>22.45</v>
      </c>
      <c r="H26" s="154">
        <v>19.21</v>
      </c>
      <c r="I26" s="153">
        <v>5.34</v>
      </c>
    </row>
    <row r="27" spans="1:9" ht="63.75">
      <c r="A27" s="50">
        <v>22</v>
      </c>
      <c r="B27" s="164" t="s">
        <v>48</v>
      </c>
      <c r="C27" s="165" t="s">
        <v>49</v>
      </c>
      <c r="D27" s="146">
        <v>2692</v>
      </c>
      <c r="E27" s="144">
        <v>0.52</v>
      </c>
      <c r="F27" s="145">
        <f t="shared" si="0"/>
        <v>2691.48</v>
      </c>
      <c r="G27" s="155">
        <v>243.07</v>
      </c>
      <c r="H27" s="154">
        <v>23.43</v>
      </c>
      <c r="I27" s="153">
        <v>2424.98</v>
      </c>
    </row>
    <row r="28" spans="1:9" ht="51">
      <c r="A28" s="50">
        <v>23</v>
      </c>
      <c r="B28" s="164" t="s">
        <v>50</v>
      </c>
      <c r="C28" s="165" t="s">
        <v>51</v>
      </c>
      <c r="D28" s="146">
        <v>1258</v>
      </c>
      <c r="E28" s="144">
        <v>12.48</v>
      </c>
      <c r="F28" s="145">
        <f t="shared" si="0"/>
        <v>1245.52</v>
      </c>
      <c r="G28" s="155">
        <v>144.53</v>
      </c>
      <c r="H28" s="154">
        <v>6.4</v>
      </c>
      <c r="I28" s="153">
        <v>1094.5899999999999</v>
      </c>
    </row>
    <row r="29" spans="1:9" ht="63.75">
      <c r="A29" s="50">
        <v>24</v>
      </c>
      <c r="B29" s="164" t="s">
        <v>52</v>
      </c>
      <c r="C29" s="165" t="s">
        <v>53</v>
      </c>
      <c r="D29" s="146">
        <v>781</v>
      </c>
      <c r="E29" s="144">
        <v>72.8</v>
      </c>
      <c r="F29" s="145">
        <f t="shared" si="0"/>
        <v>708.2</v>
      </c>
      <c r="G29" s="155">
        <v>19.25</v>
      </c>
      <c r="H29" s="154">
        <v>2.0699999999999998</v>
      </c>
      <c r="I29" s="153">
        <v>686.88</v>
      </c>
    </row>
    <row r="30" spans="1:9" ht="63.75">
      <c r="A30" s="50">
        <v>25</v>
      </c>
      <c r="B30" s="164" t="s">
        <v>54</v>
      </c>
      <c r="C30" s="165" t="s">
        <v>55</v>
      </c>
      <c r="D30" s="146">
        <v>536</v>
      </c>
      <c r="E30" s="144">
        <v>148.72</v>
      </c>
      <c r="F30" s="145">
        <f t="shared" si="0"/>
        <v>387.28</v>
      </c>
      <c r="G30" s="155">
        <v>33.6</v>
      </c>
      <c r="H30" s="154">
        <v>21.21</v>
      </c>
      <c r="I30" s="153">
        <v>332.47</v>
      </c>
    </row>
    <row r="31" spans="1:9" ht="63.75">
      <c r="A31" s="50">
        <v>26</v>
      </c>
      <c r="B31" s="164" t="s">
        <v>56</v>
      </c>
      <c r="C31" s="165" t="s">
        <v>57</v>
      </c>
      <c r="D31" s="146">
        <v>193</v>
      </c>
      <c r="E31" s="144">
        <f t="shared" si="1"/>
        <v>0</v>
      </c>
      <c r="F31" s="145">
        <f t="shared" si="0"/>
        <v>193</v>
      </c>
      <c r="G31" s="155">
        <v>20.51</v>
      </c>
      <c r="H31" s="154">
        <v>16.21</v>
      </c>
      <c r="I31" s="153">
        <v>156.28</v>
      </c>
    </row>
    <row r="32" spans="1:9" ht="63.75">
      <c r="A32" s="50">
        <v>27</v>
      </c>
      <c r="B32" s="164" t="s">
        <v>58</v>
      </c>
      <c r="C32" s="165" t="s">
        <v>59</v>
      </c>
      <c r="D32" s="146">
        <v>130</v>
      </c>
      <c r="E32" s="144">
        <v>2.52</v>
      </c>
      <c r="F32" s="145">
        <f t="shared" si="0"/>
        <v>127.48</v>
      </c>
      <c r="G32" s="155">
        <v>21.71</v>
      </c>
      <c r="H32" s="154">
        <v>0</v>
      </c>
      <c r="I32" s="153">
        <v>105.77</v>
      </c>
    </row>
    <row r="33" spans="1:9" ht="63.75">
      <c r="A33" s="50">
        <v>28</v>
      </c>
      <c r="B33" s="164" t="s">
        <v>60</v>
      </c>
      <c r="C33" s="165" t="s">
        <v>61</v>
      </c>
      <c r="D33" s="146">
        <v>68</v>
      </c>
      <c r="E33" s="144">
        <v>0.84</v>
      </c>
      <c r="F33" s="145">
        <f t="shared" si="0"/>
        <v>67.16</v>
      </c>
      <c r="G33" s="155">
        <v>2.2000000000000002</v>
      </c>
      <c r="H33" s="154">
        <v>0.21</v>
      </c>
      <c r="I33" s="153">
        <v>64.75</v>
      </c>
    </row>
    <row r="34" spans="1:9" ht="76.5">
      <c r="A34" s="50">
        <v>29</v>
      </c>
      <c r="B34" s="164" t="s">
        <v>62</v>
      </c>
      <c r="C34" s="165" t="s">
        <v>63</v>
      </c>
      <c r="D34" s="147">
        <v>231</v>
      </c>
      <c r="E34" s="148">
        <v>13.2</v>
      </c>
      <c r="F34" s="145">
        <f t="shared" si="0"/>
        <v>217.8</v>
      </c>
      <c r="G34" s="155">
        <v>52.69</v>
      </c>
      <c r="H34" s="154">
        <v>10.74</v>
      </c>
      <c r="I34" s="153">
        <v>154.37</v>
      </c>
    </row>
    <row r="35" spans="1:9" ht="89.25">
      <c r="A35" s="50">
        <v>30</v>
      </c>
      <c r="B35" s="164" t="s">
        <v>64</v>
      </c>
      <c r="C35" s="165" t="s">
        <v>65</v>
      </c>
      <c r="D35" s="146">
        <v>784</v>
      </c>
      <c r="E35" s="144">
        <v>33.6</v>
      </c>
      <c r="F35" s="145">
        <f t="shared" si="0"/>
        <v>750.4</v>
      </c>
      <c r="G35" s="155">
        <v>103.24</v>
      </c>
      <c r="H35" s="154">
        <v>5.55</v>
      </c>
      <c r="I35" s="153">
        <v>641.61</v>
      </c>
    </row>
    <row r="36" spans="1:9" ht="102">
      <c r="A36" s="50">
        <v>31</v>
      </c>
      <c r="B36" s="164" t="s">
        <v>66</v>
      </c>
      <c r="C36" s="165" t="s">
        <v>67</v>
      </c>
      <c r="D36" s="146">
        <v>479</v>
      </c>
      <c r="E36" s="144">
        <v>32.4</v>
      </c>
      <c r="F36" s="145">
        <f t="shared" si="0"/>
        <v>446.6</v>
      </c>
      <c r="G36" s="155">
        <v>117.36</v>
      </c>
      <c r="H36" s="154">
        <v>63.65</v>
      </c>
      <c r="I36" s="153">
        <v>265.60000000000002</v>
      </c>
    </row>
    <row r="37" spans="1:9" ht="89.25">
      <c r="A37" s="50">
        <v>32</v>
      </c>
      <c r="B37" s="164" t="s">
        <v>68</v>
      </c>
      <c r="C37" s="165" t="s">
        <v>69</v>
      </c>
      <c r="D37" s="146">
        <v>245</v>
      </c>
      <c r="E37" s="144">
        <v>2</v>
      </c>
      <c r="F37" s="145">
        <f t="shared" si="0"/>
        <v>243</v>
      </c>
      <c r="G37" s="155">
        <v>7.84</v>
      </c>
      <c r="H37" s="154">
        <v>9.32</v>
      </c>
      <c r="I37" s="153">
        <v>225.84</v>
      </c>
    </row>
    <row r="38" spans="1:9" ht="51">
      <c r="A38" s="50">
        <v>33</v>
      </c>
      <c r="B38" s="164" t="s">
        <v>86</v>
      </c>
      <c r="C38" s="165" t="s">
        <v>71</v>
      </c>
      <c r="D38" s="146">
        <v>417</v>
      </c>
      <c r="E38" s="144">
        <v>24</v>
      </c>
      <c r="F38" s="145">
        <f t="shared" si="0"/>
        <v>393</v>
      </c>
      <c r="G38" s="155">
        <v>59.24</v>
      </c>
      <c r="H38" s="154">
        <v>34.49</v>
      </c>
      <c r="I38" s="153">
        <v>299.27</v>
      </c>
    </row>
    <row r="39" spans="1:9" ht="63.75">
      <c r="A39" s="50">
        <v>34</v>
      </c>
      <c r="B39" s="164" t="s">
        <v>72</v>
      </c>
      <c r="C39" s="165" t="s">
        <v>73</v>
      </c>
      <c r="D39" s="146">
        <v>153</v>
      </c>
      <c r="E39" s="144">
        <v>43.2</v>
      </c>
      <c r="F39" s="145">
        <f t="shared" si="0"/>
        <v>109.8</v>
      </c>
      <c r="G39" s="155">
        <v>46.02</v>
      </c>
      <c r="H39" s="154">
        <v>52.75</v>
      </c>
      <c r="I39" s="153">
        <v>11.03</v>
      </c>
    </row>
    <row r="40" spans="1:9" ht="76.5">
      <c r="A40" s="50">
        <v>35</v>
      </c>
      <c r="B40" s="164" t="s">
        <v>74</v>
      </c>
      <c r="C40" s="165" t="s">
        <v>75</v>
      </c>
      <c r="D40" s="146">
        <v>221</v>
      </c>
      <c r="E40" s="144">
        <v>28.4</v>
      </c>
      <c r="F40" s="145">
        <f t="shared" si="0"/>
        <v>192.6</v>
      </c>
      <c r="G40" s="155">
        <v>20.99</v>
      </c>
      <c r="H40" s="154">
        <v>14.37</v>
      </c>
      <c r="I40" s="153">
        <v>157.24</v>
      </c>
    </row>
    <row r="41" spans="1:9" ht="63.75">
      <c r="A41" s="50">
        <v>36</v>
      </c>
      <c r="B41" s="164" t="s">
        <v>76</v>
      </c>
      <c r="C41" s="165" t="s">
        <v>77</v>
      </c>
      <c r="D41" s="146">
        <v>114</v>
      </c>
      <c r="E41" s="144">
        <v>3.2</v>
      </c>
      <c r="F41" s="145">
        <f t="shared" si="0"/>
        <v>110.8</v>
      </c>
      <c r="G41" s="155">
        <v>4.2</v>
      </c>
      <c r="H41" s="154">
        <v>2.44</v>
      </c>
      <c r="I41" s="153">
        <v>104.16</v>
      </c>
    </row>
    <row r="42" spans="1:9" ht="38.25">
      <c r="A42" s="50">
        <v>37</v>
      </c>
      <c r="B42" s="164" t="s">
        <v>78</v>
      </c>
      <c r="C42" s="165" t="s">
        <v>79</v>
      </c>
      <c r="D42" s="146">
        <v>2512</v>
      </c>
      <c r="E42" s="144">
        <v>21.84</v>
      </c>
      <c r="F42" s="145">
        <f t="shared" si="0"/>
        <v>2490.16</v>
      </c>
      <c r="G42" s="155">
        <v>472.08</v>
      </c>
      <c r="H42" s="156">
        <v>4.99</v>
      </c>
      <c r="I42" s="153">
        <v>2013.08</v>
      </c>
    </row>
    <row r="43" spans="1:9" ht="38.25">
      <c r="A43" s="50">
        <v>38</v>
      </c>
      <c r="B43" s="164" t="s">
        <v>80</v>
      </c>
      <c r="C43" s="165" t="s">
        <v>81</v>
      </c>
      <c r="D43" s="146">
        <v>6560</v>
      </c>
      <c r="E43" s="144">
        <v>6.76</v>
      </c>
      <c r="F43" s="145">
        <f t="shared" si="0"/>
        <v>6553.24</v>
      </c>
      <c r="G43" s="155">
        <v>2926.51</v>
      </c>
      <c r="H43" s="154">
        <v>5.66</v>
      </c>
      <c r="I43" s="153">
        <v>3621.07</v>
      </c>
    </row>
    <row r="44" spans="1:9" ht="63.75">
      <c r="A44" s="50">
        <v>39</v>
      </c>
      <c r="B44" s="164" t="s">
        <v>82</v>
      </c>
      <c r="C44" s="165" t="s">
        <v>83</v>
      </c>
      <c r="D44" s="146">
        <v>1147</v>
      </c>
      <c r="E44" s="144">
        <v>4</v>
      </c>
      <c r="F44" s="145">
        <f t="shared" si="0"/>
        <v>1143</v>
      </c>
      <c r="G44" s="155">
        <v>15.31</v>
      </c>
      <c r="H44" s="154">
        <v>0.21</v>
      </c>
      <c r="I44" s="153">
        <v>1127.48</v>
      </c>
    </row>
    <row r="45" spans="1:9" ht="64.5" thickBot="1">
      <c r="A45" s="56">
        <v>40</v>
      </c>
      <c r="B45" s="166" t="s">
        <v>84</v>
      </c>
      <c r="C45" s="167" t="s">
        <v>85</v>
      </c>
      <c r="D45" s="149">
        <v>1300</v>
      </c>
      <c r="E45" s="150">
        <v>28</v>
      </c>
      <c r="F45" s="151">
        <f t="shared" si="0"/>
        <v>1272</v>
      </c>
      <c r="G45" s="158">
        <v>11.29</v>
      </c>
      <c r="H45" s="157">
        <v>5.89</v>
      </c>
      <c r="I45" s="153">
        <v>1254.82</v>
      </c>
    </row>
    <row r="46" spans="1:9" ht="15.75" thickBot="1">
      <c r="A46" s="61"/>
      <c r="B46" s="62"/>
      <c r="C46" s="62"/>
      <c r="D46" s="35">
        <f t="shared" ref="D46:F46" si="2">SUM(D6:D45)</f>
        <v>23746</v>
      </c>
      <c r="E46" s="35">
        <f t="shared" si="2"/>
        <v>600.77</v>
      </c>
      <c r="F46" s="36">
        <f t="shared" si="2"/>
        <v>23145.23</v>
      </c>
      <c r="G46" s="160">
        <v>5240.41</v>
      </c>
      <c r="H46" s="159">
        <v>502.85</v>
      </c>
      <c r="I46" s="161">
        <v>17401.97</v>
      </c>
    </row>
    <row r="49" spans="2:5">
      <c r="B49" s="277"/>
      <c r="C49" s="239"/>
    </row>
    <row r="50" spans="2:5">
      <c r="B50" s="257"/>
      <c r="C50" s="239"/>
      <c r="D50" s="239"/>
      <c r="E50" s="239"/>
    </row>
    <row r="52" spans="2:5">
      <c r="B52" s="257"/>
      <c r="C52" s="239"/>
      <c r="D52" s="239"/>
      <c r="E52" s="239"/>
    </row>
    <row r="54" spans="2:5">
      <c r="B54" s="257"/>
      <c r="C54" s="239"/>
      <c r="D54" s="239"/>
      <c r="E54" s="239"/>
    </row>
    <row r="56" spans="2:5">
      <c r="B56" s="66"/>
    </row>
    <row r="57" spans="2:5">
      <c r="B57" s="257"/>
      <c r="C57" s="239"/>
      <c r="D57" s="239"/>
    </row>
  </sheetData>
  <mergeCells count="16">
    <mergeCell ref="A1:I1"/>
    <mergeCell ref="B49:C49"/>
    <mergeCell ref="B50:E50"/>
    <mergeCell ref="B52:E52"/>
    <mergeCell ref="B54:E54"/>
    <mergeCell ref="B57:D57"/>
    <mergeCell ref="A2:I2"/>
    <mergeCell ref="A3:A5"/>
    <mergeCell ref="B3:B5"/>
    <mergeCell ref="C3:C5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selection activeCell="D6" sqref="D6:E46"/>
    </sheetView>
  </sheetViews>
  <sheetFormatPr defaultRowHeight="15"/>
  <cols>
    <col min="1" max="1" width="4.7109375" customWidth="1"/>
    <col min="2" max="3" width="10.140625" customWidth="1"/>
    <col min="4" max="4" width="10.42578125" customWidth="1"/>
    <col min="5" max="5" width="10" customWidth="1"/>
    <col min="6" max="6" width="11.5703125" customWidth="1"/>
    <col min="9" max="9" width="10.42578125" customWidth="1"/>
  </cols>
  <sheetData>
    <row r="1" spans="1:9" ht="20.25" customHeight="1">
      <c r="A1" s="278"/>
      <c r="B1" s="278"/>
      <c r="C1" s="278"/>
      <c r="D1" s="278"/>
      <c r="E1" s="278"/>
      <c r="F1" s="278"/>
      <c r="G1" s="278"/>
      <c r="H1" s="278"/>
      <c r="I1" s="278"/>
    </row>
    <row r="2" spans="1:9" ht="45.75" customHeight="1" thickBot="1">
      <c r="A2" s="280" t="s">
        <v>111</v>
      </c>
      <c r="B2" s="281"/>
      <c r="C2" s="281"/>
      <c r="D2" s="281"/>
      <c r="E2" s="281"/>
      <c r="F2" s="281"/>
      <c r="G2" s="281"/>
      <c r="H2" s="281"/>
      <c r="I2" s="282"/>
    </row>
    <row r="3" spans="1:9" ht="27.75" customHeight="1">
      <c r="A3" s="207" t="s">
        <v>0</v>
      </c>
      <c r="B3" s="210" t="s">
        <v>1</v>
      </c>
      <c r="C3" s="213" t="s">
        <v>2</v>
      </c>
      <c r="D3" s="213" t="s">
        <v>137</v>
      </c>
      <c r="E3" s="213" t="s">
        <v>3</v>
      </c>
      <c r="F3" s="213" t="s">
        <v>138</v>
      </c>
      <c r="G3" s="217" t="s">
        <v>113</v>
      </c>
      <c r="H3" s="213" t="s">
        <v>4</v>
      </c>
      <c r="I3" s="219" t="s">
        <v>112</v>
      </c>
    </row>
    <row r="4" spans="1:9" ht="104.25" customHeight="1">
      <c r="A4" s="208"/>
      <c r="B4" s="211"/>
      <c r="C4" s="214"/>
      <c r="D4" s="216"/>
      <c r="E4" s="216"/>
      <c r="F4" s="216"/>
      <c r="G4" s="218"/>
      <c r="H4" s="216"/>
      <c r="I4" s="220"/>
    </row>
    <row r="5" spans="1:9" ht="22.5" customHeight="1" thickBot="1">
      <c r="A5" s="209"/>
      <c r="B5" s="212"/>
      <c r="C5" s="215"/>
      <c r="D5" s="40" t="s">
        <v>5</v>
      </c>
      <c r="E5" s="40" t="s">
        <v>5</v>
      </c>
      <c r="F5" s="41" t="s">
        <v>5</v>
      </c>
      <c r="G5" s="42" t="s">
        <v>5</v>
      </c>
      <c r="H5" s="41" t="s">
        <v>5</v>
      </c>
      <c r="I5" s="43" t="s">
        <v>5</v>
      </c>
    </row>
    <row r="6" spans="1:9" ht="75">
      <c r="A6" s="44">
        <v>1</v>
      </c>
      <c r="B6" s="45" t="s">
        <v>6</v>
      </c>
      <c r="C6" s="46" t="s">
        <v>7</v>
      </c>
      <c r="D6" s="143">
        <v>20</v>
      </c>
      <c r="E6" s="144">
        <v>0.82</v>
      </c>
      <c r="F6" s="145">
        <f>D6-E6</f>
        <v>19.18</v>
      </c>
      <c r="G6" s="152">
        <v>0.2</v>
      </c>
      <c r="H6" s="145">
        <v>0</v>
      </c>
      <c r="I6" s="153">
        <v>18.98</v>
      </c>
    </row>
    <row r="7" spans="1:9" ht="90">
      <c r="A7" s="50">
        <v>2</v>
      </c>
      <c r="B7" s="51" t="s">
        <v>8</v>
      </c>
      <c r="C7" s="52" t="s">
        <v>9</v>
      </c>
      <c r="D7" s="146">
        <v>297</v>
      </c>
      <c r="E7" s="144">
        <v>8.61</v>
      </c>
      <c r="F7" s="145">
        <v>288.39</v>
      </c>
      <c r="G7" s="155">
        <v>129.55000000000001</v>
      </c>
      <c r="H7" s="154">
        <v>28.19</v>
      </c>
      <c r="I7" s="153">
        <v>130.63999999999999</v>
      </c>
    </row>
    <row r="8" spans="1:9" ht="75">
      <c r="A8" s="50">
        <v>3</v>
      </c>
      <c r="B8" s="51" t="s">
        <v>10</v>
      </c>
      <c r="C8" s="52" t="s">
        <v>11</v>
      </c>
      <c r="D8" s="146">
        <v>308</v>
      </c>
      <c r="E8" s="144">
        <v>21.73</v>
      </c>
      <c r="F8" s="145">
        <v>286.27</v>
      </c>
      <c r="G8" s="155">
        <v>143.61000000000001</v>
      </c>
      <c r="H8" s="154">
        <v>19.190000000000001</v>
      </c>
      <c r="I8" s="153">
        <v>123.47</v>
      </c>
    </row>
    <row r="9" spans="1:9" ht="75">
      <c r="A9" s="50">
        <v>4</v>
      </c>
      <c r="B9" s="51" t="s">
        <v>12</v>
      </c>
      <c r="C9" s="52" t="s">
        <v>13</v>
      </c>
      <c r="D9" s="146">
        <v>319</v>
      </c>
      <c r="E9" s="144">
        <v>11.89</v>
      </c>
      <c r="F9" s="145">
        <v>307.11</v>
      </c>
      <c r="G9" s="155">
        <v>83.84</v>
      </c>
      <c r="H9" s="154">
        <v>11.95</v>
      </c>
      <c r="I9" s="153">
        <v>211.32</v>
      </c>
    </row>
    <row r="10" spans="1:9" ht="90">
      <c r="A10" s="50">
        <v>5</v>
      </c>
      <c r="B10" s="51" t="s">
        <v>14</v>
      </c>
      <c r="C10" s="52" t="s">
        <v>15</v>
      </c>
      <c r="D10" s="146">
        <v>86</v>
      </c>
      <c r="E10" s="144">
        <v>2.46</v>
      </c>
      <c r="F10" s="145">
        <v>83.54</v>
      </c>
      <c r="G10" s="155">
        <v>28.5</v>
      </c>
      <c r="H10" s="154">
        <v>14.23</v>
      </c>
      <c r="I10" s="153">
        <v>40.81</v>
      </c>
    </row>
    <row r="11" spans="1:9" ht="80.25" customHeight="1">
      <c r="A11" s="50">
        <v>6</v>
      </c>
      <c r="B11" s="51" t="s">
        <v>16</v>
      </c>
      <c r="C11" s="52" t="s">
        <v>17</v>
      </c>
      <c r="D11" s="146">
        <v>60</v>
      </c>
      <c r="E11" s="144">
        <v>12.3</v>
      </c>
      <c r="F11" s="145">
        <v>47.7</v>
      </c>
      <c r="G11" s="155">
        <v>3.03</v>
      </c>
      <c r="H11" s="154">
        <v>2.4300000000000002</v>
      </c>
      <c r="I11" s="153">
        <v>42.24</v>
      </c>
    </row>
    <row r="12" spans="1:9" ht="81" customHeight="1">
      <c r="A12" s="50">
        <v>7</v>
      </c>
      <c r="B12" s="51" t="s">
        <v>18</v>
      </c>
      <c r="C12" s="52" t="s">
        <v>19</v>
      </c>
      <c r="D12" s="146">
        <v>168</v>
      </c>
      <c r="E12" s="144">
        <f t="shared" ref="E12:E31" si="0">O12*N12</f>
        <v>0</v>
      </c>
      <c r="F12" s="145">
        <f t="shared" ref="F12:F37" si="1">D12-E12</f>
        <v>168</v>
      </c>
      <c r="G12" s="155">
        <v>10.62</v>
      </c>
      <c r="H12" s="154">
        <v>19.86</v>
      </c>
      <c r="I12" s="153">
        <v>137.52000000000001</v>
      </c>
    </row>
    <row r="13" spans="1:9" ht="96" customHeight="1">
      <c r="A13" s="50">
        <v>8</v>
      </c>
      <c r="B13" s="51" t="s">
        <v>20</v>
      </c>
      <c r="C13" s="52" t="s">
        <v>21</v>
      </c>
      <c r="D13" s="146">
        <v>227</v>
      </c>
      <c r="E13" s="144">
        <f t="shared" si="0"/>
        <v>0</v>
      </c>
      <c r="F13" s="145">
        <v>227</v>
      </c>
      <c r="G13" s="155">
        <v>67.510000000000005</v>
      </c>
      <c r="H13" s="154">
        <v>6.09</v>
      </c>
      <c r="I13" s="153">
        <v>153.4</v>
      </c>
    </row>
    <row r="14" spans="1:9" ht="78.75" customHeight="1">
      <c r="A14" s="50">
        <v>9</v>
      </c>
      <c r="B14" s="51" t="s">
        <v>22</v>
      </c>
      <c r="C14" s="52" t="s">
        <v>23</v>
      </c>
      <c r="D14" s="146">
        <v>26</v>
      </c>
      <c r="E14" s="144">
        <f t="shared" si="0"/>
        <v>0</v>
      </c>
      <c r="F14" s="145">
        <f t="shared" si="1"/>
        <v>26</v>
      </c>
      <c r="G14" s="155">
        <v>3</v>
      </c>
      <c r="H14" s="154">
        <v>0</v>
      </c>
      <c r="I14" s="153">
        <v>23</v>
      </c>
    </row>
    <row r="15" spans="1:9" ht="74.25" customHeight="1">
      <c r="A15" s="50">
        <v>10</v>
      </c>
      <c r="B15" s="51" t="s">
        <v>24</v>
      </c>
      <c r="C15" s="52" t="s">
        <v>25</v>
      </c>
      <c r="D15" s="146">
        <v>22</v>
      </c>
      <c r="E15" s="144">
        <f t="shared" si="0"/>
        <v>0</v>
      </c>
      <c r="F15" s="145">
        <f t="shared" si="1"/>
        <v>22</v>
      </c>
      <c r="G15" s="155">
        <v>1.53</v>
      </c>
      <c r="H15" s="154">
        <v>0</v>
      </c>
      <c r="I15" s="153">
        <v>20.47</v>
      </c>
    </row>
    <row r="16" spans="1:9" ht="75">
      <c r="A16" s="50">
        <v>11</v>
      </c>
      <c r="B16" s="51" t="s">
        <v>26</v>
      </c>
      <c r="C16" s="52" t="s">
        <v>27</v>
      </c>
      <c r="D16" s="146">
        <v>36</v>
      </c>
      <c r="E16" s="144">
        <f t="shared" si="0"/>
        <v>0</v>
      </c>
      <c r="F16" s="145">
        <f t="shared" si="1"/>
        <v>36</v>
      </c>
      <c r="G16" s="155">
        <v>8.09</v>
      </c>
      <c r="H16" s="154">
        <v>0</v>
      </c>
      <c r="I16" s="153">
        <v>27.91</v>
      </c>
    </row>
    <row r="17" spans="1:9" ht="81.75" customHeight="1">
      <c r="A17" s="50">
        <v>12</v>
      </c>
      <c r="B17" s="51" t="s">
        <v>28</v>
      </c>
      <c r="C17" s="52" t="s">
        <v>29</v>
      </c>
      <c r="D17" s="146">
        <v>7</v>
      </c>
      <c r="E17" s="144">
        <f t="shared" si="0"/>
        <v>0</v>
      </c>
      <c r="F17" s="145">
        <f t="shared" si="1"/>
        <v>7</v>
      </c>
      <c r="G17" s="155">
        <v>0</v>
      </c>
      <c r="H17" s="154">
        <v>0</v>
      </c>
      <c r="I17" s="153">
        <v>7</v>
      </c>
    </row>
    <row r="18" spans="1:9" ht="83.25" customHeight="1">
      <c r="A18" s="50">
        <v>13</v>
      </c>
      <c r="B18" s="51" t="s">
        <v>30</v>
      </c>
      <c r="C18" s="52" t="s">
        <v>31</v>
      </c>
      <c r="D18" s="146">
        <v>38</v>
      </c>
      <c r="E18" s="144">
        <f t="shared" si="0"/>
        <v>0</v>
      </c>
      <c r="F18" s="145">
        <v>38</v>
      </c>
      <c r="G18" s="155">
        <v>13.54</v>
      </c>
      <c r="H18" s="154">
        <v>2.4500000000000002</v>
      </c>
      <c r="I18" s="153">
        <v>22.02</v>
      </c>
    </row>
    <row r="19" spans="1:9" ht="150">
      <c r="A19" s="50">
        <v>14</v>
      </c>
      <c r="B19" s="51" t="s">
        <v>32</v>
      </c>
      <c r="C19" s="52" t="s">
        <v>33</v>
      </c>
      <c r="D19" s="146">
        <v>1932</v>
      </c>
      <c r="E19" s="144">
        <v>49.4</v>
      </c>
      <c r="F19" s="145">
        <v>1882.6</v>
      </c>
      <c r="G19" s="155">
        <v>308.26</v>
      </c>
      <c r="H19" s="154">
        <v>79.2</v>
      </c>
      <c r="I19" s="153">
        <v>1495.14</v>
      </c>
    </row>
    <row r="20" spans="1:9" ht="105">
      <c r="A20" s="50">
        <v>15</v>
      </c>
      <c r="B20" s="51" t="s">
        <v>34</v>
      </c>
      <c r="C20" s="52" t="s">
        <v>35</v>
      </c>
      <c r="D20" s="146">
        <v>254</v>
      </c>
      <c r="E20" s="144">
        <v>14.56</v>
      </c>
      <c r="F20" s="145">
        <v>239.44</v>
      </c>
      <c r="G20" s="155">
        <v>88.21</v>
      </c>
      <c r="H20" s="154">
        <v>15.25</v>
      </c>
      <c r="I20" s="153">
        <v>135.97999999999999</v>
      </c>
    </row>
    <row r="21" spans="1:9" ht="90">
      <c r="A21" s="50">
        <v>16</v>
      </c>
      <c r="B21" s="51" t="s">
        <v>36</v>
      </c>
      <c r="C21" s="52" t="s">
        <v>37</v>
      </c>
      <c r="D21" s="146">
        <v>18</v>
      </c>
      <c r="E21" s="144">
        <f t="shared" si="0"/>
        <v>0</v>
      </c>
      <c r="F21" s="145">
        <f t="shared" si="1"/>
        <v>18</v>
      </c>
      <c r="G21" s="155">
        <v>4.2300000000000004</v>
      </c>
      <c r="H21" s="154">
        <v>0.03</v>
      </c>
      <c r="I21" s="153">
        <v>13.75</v>
      </c>
    </row>
    <row r="22" spans="1:9" ht="75">
      <c r="A22" s="50">
        <v>17</v>
      </c>
      <c r="B22" s="51" t="s">
        <v>38</v>
      </c>
      <c r="C22" s="52" t="s">
        <v>39</v>
      </c>
      <c r="D22" s="146">
        <v>22</v>
      </c>
      <c r="E22" s="144">
        <f t="shared" si="0"/>
        <v>0</v>
      </c>
      <c r="F22" s="145">
        <f t="shared" si="1"/>
        <v>22</v>
      </c>
      <c r="G22" s="155">
        <v>2.54</v>
      </c>
      <c r="H22" s="154">
        <v>0</v>
      </c>
      <c r="I22" s="153">
        <v>19.46</v>
      </c>
    </row>
    <row r="23" spans="1:9" ht="75">
      <c r="A23" s="50">
        <v>18</v>
      </c>
      <c r="B23" s="51" t="s">
        <v>40</v>
      </c>
      <c r="C23" s="52" t="s">
        <v>41</v>
      </c>
      <c r="D23" s="146">
        <v>25</v>
      </c>
      <c r="E23" s="144">
        <f t="shared" si="0"/>
        <v>0</v>
      </c>
      <c r="F23" s="145">
        <v>25</v>
      </c>
      <c r="G23" s="155">
        <v>0</v>
      </c>
      <c r="H23" s="154">
        <v>4.53</v>
      </c>
      <c r="I23" s="153">
        <v>20.47</v>
      </c>
    </row>
    <row r="24" spans="1:9" ht="75">
      <c r="A24" s="50">
        <v>19</v>
      </c>
      <c r="B24" s="51" t="s">
        <v>42</v>
      </c>
      <c r="C24" s="52" t="s">
        <v>43</v>
      </c>
      <c r="D24" s="146">
        <v>5</v>
      </c>
      <c r="E24" s="144">
        <f t="shared" si="0"/>
        <v>0</v>
      </c>
      <c r="F24" s="145">
        <f t="shared" si="1"/>
        <v>5</v>
      </c>
      <c r="G24" s="155">
        <v>0</v>
      </c>
      <c r="H24" s="154">
        <v>0.1</v>
      </c>
      <c r="I24" s="153">
        <v>4.9000000000000004</v>
      </c>
    </row>
    <row r="25" spans="1:9" ht="90">
      <c r="A25" s="50">
        <v>20</v>
      </c>
      <c r="B25" s="51" t="s">
        <v>44</v>
      </c>
      <c r="C25" s="52" t="s">
        <v>45</v>
      </c>
      <c r="D25" s="146">
        <v>8</v>
      </c>
      <c r="E25" s="144">
        <v>0.52</v>
      </c>
      <c r="F25" s="145">
        <v>7.48</v>
      </c>
      <c r="G25" s="155">
        <v>0.25</v>
      </c>
      <c r="H25" s="154">
        <v>0.71</v>
      </c>
      <c r="I25" s="153">
        <v>6.53</v>
      </c>
    </row>
    <row r="26" spans="1:9" ht="60">
      <c r="A26" s="50">
        <v>21</v>
      </c>
      <c r="B26" s="51" t="s">
        <v>46</v>
      </c>
      <c r="C26" s="52" t="s">
        <v>47</v>
      </c>
      <c r="D26" s="146">
        <v>47</v>
      </c>
      <c r="E26" s="144">
        <f t="shared" si="0"/>
        <v>0</v>
      </c>
      <c r="F26" s="145">
        <v>47</v>
      </c>
      <c r="G26" s="155">
        <v>22.45</v>
      </c>
      <c r="H26" s="154">
        <v>19.25</v>
      </c>
      <c r="I26" s="153">
        <v>5.29</v>
      </c>
    </row>
    <row r="27" spans="1:9" ht="126.75" customHeight="1">
      <c r="A27" s="50">
        <v>22</v>
      </c>
      <c r="B27" s="51" t="s">
        <v>48</v>
      </c>
      <c r="C27" s="52" t="s">
        <v>49</v>
      </c>
      <c r="D27" s="146">
        <v>2692</v>
      </c>
      <c r="E27" s="144">
        <v>0.52</v>
      </c>
      <c r="F27" s="145">
        <v>2691.48</v>
      </c>
      <c r="G27" s="155">
        <v>239.59</v>
      </c>
      <c r="H27" s="154">
        <v>23.46</v>
      </c>
      <c r="I27" s="153">
        <v>2428.4299999999998</v>
      </c>
    </row>
    <row r="28" spans="1:9" ht="90">
      <c r="A28" s="50">
        <v>23</v>
      </c>
      <c r="B28" s="51" t="s">
        <v>50</v>
      </c>
      <c r="C28" s="52" t="s">
        <v>51</v>
      </c>
      <c r="D28" s="146">
        <v>1258</v>
      </c>
      <c r="E28" s="144">
        <v>12.48</v>
      </c>
      <c r="F28" s="145">
        <v>1245.52</v>
      </c>
      <c r="G28" s="155">
        <v>143.07</v>
      </c>
      <c r="H28" s="154">
        <v>6.4</v>
      </c>
      <c r="I28" s="153">
        <v>1096.05</v>
      </c>
    </row>
    <row r="29" spans="1:9" ht="90">
      <c r="A29" s="50">
        <v>24</v>
      </c>
      <c r="B29" s="51" t="s">
        <v>52</v>
      </c>
      <c r="C29" s="52" t="s">
        <v>53</v>
      </c>
      <c r="D29" s="146">
        <v>781</v>
      </c>
      <c r="E29" s="144">
        <v>72.8</v>
      </c>
      <c r="F29" s="145">
        <v>708.2</v>
      </c>
      <c r="G29" s="155">
        <v>19.73</v>
      </c>
      <c r="H29" s="154">
        <v>2.0699999999999998</v>
      </c>
      <c r="I29" s="153">
        <v>686.41</v>
      </c>
    </row>
    <row r="30" spans="1:9" ht="93.75" customHeight="1">
      <c r="A30" s="50">
        <v>25</v>
      </c>
      <c r="B30" s="51" t="s">
        <v>54</v>
      </c>
      <c r="C30" s="52" t="s">
        <v>55</v>
      </c>
      <c r="D30" s="146">
        <v>536</v>
      </c>
      <c r="E30" s="144">
        <v>148.72</v>
      </c>
      <c r="F30" s="145">
        <v>387.28</v>
      </c>
      <c r="G30" s="155">
        <v>33.6</v>
      </c>
      <c r="H30" s="154">
        <v>21.21</v>
      </c>
      <c r="I30" s="153">
        <v>332.47</v>
      </c>
    </row>
    <row r="31" spans="1:9" ht="90">
      <c r="A31" s="50">
        <v>26</v>
      </c>
      <c r="B31" s="51" t="s">
        <v>56</v>
      </c>
      <c r="C31" s="52" t="s">
        <v>57</v>
      </c>
      <c r="D31" s="146">
        <v>193</v>
      </c>
      <c r="E31" s="144">
        <f t="shared" si="0"/>
        <v>0</v>
      </c>
      <c r="F31" s="145">
        <v>193</v>
      </c>
      <c r="G31" s="155">
        <v>20.51</v>
      </c>
      <c r="H31" s="154">
        <v>16.260000000000002</v>
      </c>
      <c r="I31" s="153">
        <v>156.22999999999999</v>
      </c>
    </row>
    <row r="32" spans="1:9" ht="105">
      <c r="A32" s="50">
        <v>27</v>
      </c>
      <c r="B32" s="51" t="s">
        <v>58</v>
      </c>
      <c r="C32" s="52" t="s">
        <v>59</v>
      </c>
      <c r="D32" s="146">
        <v>130</v>
      </c>
      <c r="E32" s="144">
        <v>2.52</v>
      </c>
      <c r="F32" s="145">
        <v>127.48</v>
      </c>
      <c r="G32" s="155">
        <v>21.71</v>
      </c>
      <c r="H32" s="154">
        <v>0</v>
      </c>
      <c r="I32" s="153">
        <v>105.77</v>
      </c>
    </row>
    <row r="33" spans="1:9" ht="105">
      <c r="A33" s="50">
        <v>28</v>
      </c>
      <c r="B33" s="51" t="s">
        <v>60</v>
      </c>
      <c r="C33" s="52" t="s">
        <v>61</v>
      </c>
      <c r="D33" s="146">
        <v>68</v>
      </c>
      <c r="E33" s="144">
        <v>0.84</v>
      </c>
      <c r="F33" s="145">
        <v>67.16</v>
      </c>
      <c r="G33" s="155">
        <v>2.2000000000000002</v>
      </c>
      <c r="H33" s="154">
        <v>0.21</v>
      </c>
      <c r="I33" s="153">
        <v>64.75</v>
      </c>
    </row>
    <row r="34" spans="1:9" ht="140.25" customHeight="1">
      <c r="A34" s="50">
        <v>29</v>
      </c>
      <c r="B34" s="51" t="s">
        <v>62</v>
      </c>
      <c r="C34" s="52" t="s">
        <v>63</v>
      </c>
      <c r="D34" s="147">
        <v>231</v>
      </c>
      <c r="E34" s="148">
        <v>13.2</v>
      </c>
      <c r="F34" s="145">
        <v>217.8</v>
      </c>
      <c r="G34" s="155">
        <v>52.69</v>
      </c>
      <c r="H34" s="154">
        <v>10.74</v>
      </c>
      <c r="I34" s="153">
        <v>154.37</v>
      </c>
    </row>
    <row r="35" spans="1:9" ht="135">
      <c r="A35" s="50">
        <v>30</v>
      </c>
      <c r="B35" s="51" t="s">
        <v>64</v>
      </c>
      <c r="C35" s="52" t="s">
        <v>65</v>
      </c>
      <c r="D35" s="146">
        <v>784</v>
      </c>
      <c r="E35" s="144">
        <v>33.6</v>
      </c>
      <c r="F35" s="145">
        <v>750.4</v>
      </c>
      <c r="G35" s="155">
        <v>103.24</v>
      </c>
      <c r="H35" s="154">
        <v>5.55</v>
      </c>
      <c r="I35" s="153">
        <v>641.61</v>
      </c>
    </row>
    <row r="36" spans="1:9" ht="150">
      <c r="A36" s="50">
        <v>31</v>
      </c>
      <c r="B36" s="51" t="s">
        <v>66</v>
      </c>
      <c r="C36" s="52" t="s">
        <v>67</v>
      </c>
      <c r="D36" s="146">
        <v>479</v>
      </c>
      <c r="E36" s="144">
        <v>32.4</v>
      </c>
      <c r="F36" s="145">
        <v>446.6</v>
      </c>
      <c r="G36" s="155">
        <v>117.45</v>
      </c>
      <c r="H36" s="154">
        <v>63.66</v>
      </c>
      <c r="I36" s="153">
        <v>265.49</v>
      </c>
    </row>
    <row r="37" spans="1:9" ht="139.5" customHeight="1">
      <c r="A37" s="50">
        <v>32</v>
      </c>
      <c r="B37" s="51" t="s">
        <v>68</v>
      </c>
      <c r="C37" s="52" t="s">
        <v>69</v>
      </c>
      <c r="D37" s="146">
        <v>245</v>
      </c>
      <c r="E37" s="144">
        <v>2</v>
      </c>
      <c r="F37" s="145">
        <f t="shared" si="1"/>
        <v>243</v>
      </c>
      <c r="G37" s="155">
        <v>7.86</v>
      </c>
      <c r="H37" s="154">
        <v>9.34</v>
      </c>
      <c r="I37" s="153">
        <v>225.81</v>
      </c>
    </row>
    <row r="38" spans="1:9" ht="95.25" customHeight="1">
      <c r="A38" s="50">
        <v>33</v>
      </c>
      <c r="B38" s="51" t="s">
        <v>86</v>
      </c>
      <c r="C38" s="52" t="s">
        <v>71</v>
      </c>
      <c r="D38" s="146">
        <v>417</v>
      </c>
      <c r="E38" s="144">
        <v>24</v>
      </c>
      <c r="F38" s="145">
        <v>393</v>
      </c>
      <c r="G38" s="155">
        <v>59.24</v>
      </c>
      <c r="H38" s="154">
        <v>34.5</v>
      </c>
      <c r="I38" s="153">
        <v>299.26</v>
      </c>
    </row>
    <row r="39" spans="1:9" ht="96.75" customHeight="1">
      <c r="A39" s="50">
        <v>34</v>
      </c>
      <c r="B39" s="51" t="s">
        <v>72</v>
      </c>
      <c r="C39" s="52" t="s">
        <v>73</v>
      </c>
      <c r="D39" s="146">
        <v>153</v>
      </c>
      <c r="E39" s="144">
        <v>43.2</v>
      </c>
      <c r="F39" s="145">
        <v>109.8</v>
      </c>
      <c r="G39" s="155">
        <v>46.48</v>
      </c>
      <c r="H39" s="154">
        <v>52.75</v>
      </c>
      <c r="I39" s="153">
        <v>10.57</v>
      </c>
    </row>
    <row r="40" spans="1:9" ht="120">
      <c r="A40" s="50">
        <v>35</v>
      </c>
      <c r="B40" s="51" t="s">
        <v>74</v>
      </c>
      <c r="C40" s="52" t="s">
        <v>75</v>
      </c>
      <c r="D40" s="146">
        <v>221</v>
      </c>
      <c r="E40" s="144">
        <v>28.4</v>
      </c>
      <c r="F40" s="145">
        <v>192.6</v>
      </c>
      <c r="G40" s="155">
        <v>20.99</v>
      </c>
      <c r="H40" s="154">
        <v>14.37</v>
      </c>
      <c r="I40" s="153">
        <v>157.24</v>
      </c>
    </row>
    <row r="41" spans="1:9" ht="105">
      <c r="A41" s="50">
        <v>36</v>
      </c>
      <c r="B41" s="51" t="s">
        <v>76</v>
      </c>
      <c r="C41" s="52" t="s">
        <v>77</v>
      </c>
      <c r="D41" s="146">
        <v>114</v>
      </c>
      <c r="E41" s="144">
        <v>3.2</v>
      </c>
      <c r="F41" s="145">
        <v>110.8</v>
      </c>
      <c r="G41" s="155">
        <v>4.2</v>
      </c>
      <c r="H41" s="154">
        <v>2.44</v>
      </c>
      <c r="I41" s="153">
        <v>104.16</v>
      </c>
    </row>
    <row r="42" spans="1:9" ht="60">
      <c r="A42" s="50">
        <v>37</v>
      </c>
      <c r="B42" s="51" t="s">
        <v>78</v>
      </c>
      <c r="C42" s="52" t="s">
        <v>79</v>
      </c>
      <c r="D42" s="146">
        <v>2512</v>
      </c>
      <c r="E42" s="144">
        <v>21.84</v>
      </c>
      <c r="F42" s="145">
        <v>2490.16</v>
      </c>
      <c r="G42" s="155">
        <v>477.23</v>
      </c>
      <c r="H42" s="156">
        <v>4.99</v>
      </c>
      <c r="I42" s="153">
        <v>2007.94</v>
      </c>
    </row>
    <row r="43" spans="1:9" ht="60">
      <c r="A43" s="50">
        <v>38</v>
      </c>
      <c r="B43" s="51" t="s">
        <v>80</v>
      </c>
      <c r="C43" s="52" t="s">
        <v>81</v>
      </c>
      <c r="D43" s="146">
        <v>6560</v>
      </c>
      <c r="E43" s="144">
        <v>6.76</v>
      </c>
      <c r="F43" s="145">
        <v>6553.24</v>
      </c>
      <c r="G43" s="155">
        <v>2924.74</v>
      </c>
      <c r="H43" s="154">
        <v>5.66</v>
      </c>
      <c r="I43" s="153">
        <v>3622.85</v>
      </c>
    </row>
    <row r="44" spans="1:9" ht="92.25" customHeight="1">
      <c r="A44" s="50">
        <v>39</v>
      </c>
      <c r="B44" s="51" t="s">
        <v>82</v>
      </c>
      <c r="C44" s="52" t="s">
        <v>83</v>
      </c>
      <c r="D44" s="146">
        <v>1147</v>
      </c>
      <c r="E44" s="144">
        <v>4</v>
      </c>
      <c r="F44" s="145">
        <v>1143</v>
      </c>
      <c r="G44" s="155">
        <v>15.31</v>
      </c>
      <c r="H44" s="154">
        <v>0.21</v>
      </c>
      <c r="I44" s="153">
        <v>1127.48</v>
      </c>
    </row>
    <row r="45" spans="1:9" ht="105.75" thickBot="1">
      <c r="A45" s="56">
        <v>40</v>
      </c>
      <c r="B45" s="57" t="s">
        <v>84</v>
      </c>
      <c r="C45" s="58" t="s">
        <v>85</v>
      </c>
      <c r="D45" s="149">
        <v>1300</v>
      </c>
      <c r="E45" s="150">
        <v>28</v>
      </c>
      <c r="F45" s="151">
        <v>1272</v>
      </c>
      <c r="G45" s="158">
        <v>11.39</v>
      </c>
      <c r="H45" s="157">
        <v>5.89</v>
      </c>
      <c r="I45" s="153">
        <v>1254.72</v>
      </c>
    </row>
    <row r="46" spans="1:9" ht="15.75" thickBot="1">
      <c r="A46" s="61"/>
      <c r="B46" s="62"/>
      <c r="C46" s="62"/>
      <c r="D46" s="172">
        <f t="shared" ref="D46:F46" si="2">SUM(D6:D45)</f>
        <v>23746</v>
      </c>
      <c r="E46" s="172">
        <f t="shared" si="2"/>
        <v>600.77</v>
      </c>
      <c r="F46" s="159">
        <f t="shared" si="2"/>
        <v>23145.23</v>
      </c>
      <c r="G46" s="160">
        <v>5240.17</v>
      </c>
      <c r="H46" s="159">
        <v>503.16</v>
      </c>
      <c r="I46" s="161">
        <v>17401.900000000001</v>
      </c>
    </row>
    <row r="49" spans="1:5">
      <c r="A49" s="277"/>
      <c r="B49" s="239"/>
      <c r="C49" s="239"/>
    </row>
    <row r="50" spans="1:5">
      <c r="A50" s="277"/>
      <c r="B50" s="239"/>
      <c r="C50" s="239"/>
      <c r="D50" s="239"/>
      <c r="E50" s="239"/>
    </row>
    <row r="52" spans="1:5">
      <c r="A52" s="279"/>
      <c r="B52" s="277"/>
      <c r="C52" s="277"/>
      <c r="D52" s="277"/>
      <c r="E52" s="277"/>
    </row>
    <row r="54" spans="1:5">
      <c r="A54" s="277"/>
      <c r="B54" s="239"/>
      <c r="C54" s="239"/>
      <c r="D54" s="239"/>
    </row>
    <row r="55" spans="1:5">
      <c r="A55" s="67"/>
      <c r="B55" s="68"/>
      <c r="C55" s="68"/>
      <c r="D55" s="68"/>
    </row>
  </sheetData>
  <mergeCells count="15">
    <mergeCell ref="A1:I1"/>
    <mergeCell ref="A49:C49"/>
    <mergeCell ref="A50:E50"/>
    <mergeCell ref="A54:D54"/>
    <mergeCell ref="A52:E52"/>
    <mergeCell ref="A2:I2"/>
    <mergeCell ref="A3:A5"/>
    <mergeCell ref="B3:B5"/>
    <mergeCell ref="C3:C5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0"/>
  <sheetViews>
    <sheetView workbookViewId="0">
      <selection activeCell="M6" sqref="M6"/>
    </sheetView>
  </sheetViews>
  <sheetFormatPr defaultRowHeight="15"/>
  <cols>
    <col min="1" max="1" width="6.28515625" customWidth="1"/>
    <col min="3" max="3" width="10.85546875" customWidth="1"/>
    <col min="4" max="4" width="9.5703125" customWidth="1"/>
    <col min="6" max="6" width="10.42578125" customWidth="1"/>
    <col min="9" max="9" width="12.42578125" customWidth="1"/>
  </cols>
  <sheetData>
    <row r="2" spans="1:9" ht="30" customHeight="1">
      <c r="A2" s="278"/>
      <c r="B2" s="278"/>
      <c r="C2" s="278"/>
      <c r="D2" s="278"/>
      <c r="E2" s="278"/>
      <c r="F2" s="278"/>
      <c r="G2" s="278"/>
      <c r="H2" s="278"/>
      <c r="I2" s="278"/>
    </row>
    <row r="3" spans="1:9" ht="25.5" customHeight="1">
      <c r="A3" s="283"/>
      <c r="B3" s="283"/>
      <c r="C3" s="283"/>
      <c r="D3" s="283"/>
      <c r="E3" s="283"/>
      <c r="F3" s="283"/>
      <c r="G3" s="283"/>
      <c r="H3" s="283"/>
      <c r="I3" s="283"/>
    </row>
    <row r="4" spans="1:9" ht="51.75" customHeight="1" thickBot="1">
      <c r="A4" s="280" t="s">
        <v>108</v>
      </c>
      <c r="B4" s="281"/>
      <c r="C4" s="281"/>
      <c r="D4" s="281"/>
      <c r="E4" s="281"/>
      <c r="F4" s="281"/>
      <c r="G4" s="281"/>
      <c r="H4" s="281"/>
      <c r="I4" s="282"/>
    </row>
    <row r="5" spans="1:9" ht="26.25" customHeight="1">
      <c r="A5" s="261" t="s">
        <v>0</v>
      </c>
      <c r="B5" s="264" t="s">
        <v>1</v>
      </c>
      <c r="C5" s="267" t="s">
        <v>2</v>
      </c>
      <c r="D5" s="267" t="s">
        <v>137</v>
      </c>
      <c r="E5" s="267" t="s">
        <v>3</v>
      </c>
      <c r="F5" s="267" t="s">
        <v>138</v>
      </c>
      <c r="G5" s="271" t="s">
        <v>109</v>
      </c>
      <c r="H5" s="267" t="s">
        <v>4</v>
      </c>
      <c r="I5" s="273" t="s">
        <v>110</v>
      </c>
    </row>
    <row r="6" spans="1:9" ht="87.75" customHeight="1">
      <c r="A6" s="262"/>
      <c r="B6" s="265"/>
      <c r="C6" s="268"/>
      <c r="D6" s="270"/>
      <c r="E6" s="270"/>
      <c r="F6" s="270"/>
      <c r="G6" s="272"/>
      <c r="H6" s="270"/>
      <c r="I6" s="274"/>
    </row>
    <row r="7" spans="1:9" ht="24.75" customHeight="1" thickBot="1">
      <c r="A7" s="263"/>
      <c r="B7" s="266"/>
      <c r="C7" s="269"/>
      <c r="D7" s="168" t="s">
        <v>5</v>
      </c>
      <c r="E7" s="168" t="s">
        <v>5</v>
      </c>
      <c r="F7" s="169" t="s">
        <v>5</v>
      </c>
      <c r="G7" s="170" t="s">
        <v>5</v>
      </c>
      <c r="H7" s="169" t="s">
        <v>5</v>
      </c>
      <c r="I7" s="171" t="s">
        <v>5</v>
      </c>
    </row>
    <row r="8" spans="1:9" ht="84" customHeight="1">
      <c r="A8" s="173">
        <v>1</v>
      </c>
      <c r="B8" s="162" t="s">
        <v>6</v>
      </c>
      <c r="C8" s="163" t="s">
        <v>7</v>
      </c>
      <c r="D8" s="143">
        <v>20</v>
      </c>
      <c r="E8" s="144">
        <v>0.82</v>
      </c>
      <c r="F8" s="145"/>
      <c r="G8" s="152"/>
      <c r="H8" s="145"/>
      <c r="I8" s="153"/>
    </row>
    <row r="9" spans="1:9" ht="96.75" customHeight="1">
      <c r="A9" s="176">
        <v>2</v>
      </c>
      <c r="B9" s="164" t="s">
        <v>8</v>
      </c>
      <c r="C9" s="165" t="s">
        <v>9</v>
      </c>
      <c r="D9" s="146">
        <v>297</v>
      </c>
      <c r="E9" s="144">
        <v>8.61</v>
      </c>
      <c r="F9" s="145"/>
      <c r="G9" s="155"/>
      <c r="H9" s="154"/>
      <c r="I9" s="153"/>
    </row>
    <row r="10" spans="1:9" ht="81" customHeight="1">
      <c r="A10" s="176">
        <v>3</v>
      </c>
      <c r="B10" s="164" t="s">
        <v>10</v>
      </c>
      <c r="C10" s="165" t="s">
        <v>11</v>
      </c>
      <c r="D10" s="146">
        <v>308</v>
      </c>
      <c r="E10" s="144">
        <v>21.73</v>
      </c>
      <c r="F10" s="145"/>
      <c r="G10" s="155"/>
      <c r="H10" s="154"/>
      <c r="I10" s="153"/>
    </row>
    <row r="11" spans="1:9" ht="78" customHeight="1">
      <c r="A11" s="176">
        <v>4</v>
      </c>
      <c r="B11" s="164" t="s">
        <v>12</v>
      </c>
      <c r="C11" s="165" t="s">
        <v>13</v>
      </c>
      <c r="D11" s="146">
        <v>319</v>
      </c>
      <c r="E11" s="144">
        <v>11.89</v>
      </c>
      <c r="F11" s="145"/>
      <c r="G11" s="155"/>
      <c r="H11" s="154"/>
      <c r="I11" s="153"/>
    </row>
    <row r="12" spans="1:9" ht="92.25" customHeight="1">
      <c r="A12" s="176">
        <v>5</v>
      </c>
      <c r="B12" s="164" t="s">
        <v>14</v>
      </c>
      <c r="C12" s="165" t="s">
        <v>93</v>
      </c>
      <c r="D12" s="146">
        <v>86</v>
      </c>
      <c r="E12" s="144">
        <v>2.46</v>
      </c>
      <c r="F12" s="145"/>
      <c r="G12" s="155"/>
      <c r="H12" s="154"/>
      <c r="I12" s="153"/>
    </row>
    <row r="13" spans="1:9" ht="86.25" customHeight="1">
      <c r="A13" s="176">
        <v>6</v>
      </c>
      <c r="B13" s="164" t="s">
        <v>16</v>
      </c>
      <c r="C13" s="165" t="s">
        <v>94</v>
      </c>
      <c r="D13" s="146">
        <v>60</v>
      </c>
      <c r="E13" s="144">
        <v>12.3</v>
      </c>
      <c r="F13" s="145"/>
      <c r="G13" s="155"/>
      <c r="H13" s="154"/>
      <c r="I13" s="153"/>
    </row>
    <row r="14" spans="1:9" ht="81.75" customHeight="1">
      <c r="A14" s="176">
        <v>7</v>
      </c>
      <c r="B14" s="164" t="s">
        <v>18</v>
      </c>
      <c r="C14" s="165" t="s">
        <v>95</v>
      </c>
      <c r="D14" s="146">
        <v>168</v>
      </c>
      <c r="E14" s="144">
        <f t="shared" ref="E14:E33" si="0">O14*N14</f>
        <v>0</v>
      </c>
      <c r="F14" s="145"/>
      <c r="G14" s="155"/>
      <c r="H14" s="154"/>
      <c r="I14" s="153"/>
    </row>
    <row r="15" spans="1:9" ht="108.75" customHeight="1">
      <c r="A15" s="176">
        <v>8</v>
      </c>
      <c r="B15" s="164" t="s">
        <v>20</v>
      </c>
      <c r="C15" s="165" t="s">
        <v>92</v>
      </c>
      <c r="D15" s="146">
        <v>227</v>
      </c>
      <c r="E15" s="144">
        <f t="shared" si="0"/>
        <v>0</v>
      </c>
      <c r="F15" s="145"/>
      <c r="G15" s="155"/>
      <c r="H15" s="154"/>
      <c r="I15" s="153"/>
    </row>
    <row r="16" spans="1:9" ht="85.5" customHeight="1">
      <c r="A16" s="176">
        <v>9</v>
      </c>
      <c r="B16" s="164" t="s">
        <v>22</v>
      </c>
      <c r="C16" s="165" t="s">
        <v>91</v>
      </c>
      <c r="D16" s="146">
        <v>26</v>
      </c>
      <c r="E16" s="144">
        <f t="shared" si="0"/>
        <v>0</v>
      </c>
      <c r="F16" s="145"/>
      <c r="G16" s="155"/>
      <c r="H16" s="154"/>
      <c r="I16" s="153"/>
    </row>
    <row r="17" spans="1:9" ht="63.75">
      <c r="A17" s="176">
        <v>10</v>
      </c>
      <c r="B17" s="164" t="s">
        <v>24</v>
      </c>
      <c r="C17" s="165" t="s">
        <v>25</v>
      </c>
      <c r="D17" s="146">
        <v>22</v>
      </c>
      <c r="E17" s="144">
        <f t="shared" si="0"/>
        <v>0</v>
      </c>
      <c r="F17" s="145"/>
      <c r="G17" s="155"/>
      <c r="H17" s="154"/>
      <c r="I17" s="153"/>
    </row>
    <row r="18" spans="1:9" ht="82.5" customHeight="1">
      <c r="A18" s="176">
        <v>11</v>
      </c>
      <c r="B18" s="164" t="s">
        <v>26</v>
      </c>
      <c r="C18" s="165" t="s">
        <v>96</v>
      </c>
      <c r="D18" s="146">
        <v>36</v>
      </c>
      <c r="E18" s="144">
        <f t="shared" si="0"/>
        <v>0</v>
      </c>
      <c r="F18" s="145"/>
      <c r="G18" s="155"/>
      <c r="H18" s="154"/>
      <c r="I18" s="153"/>
    </row>
    <row r="19" spans="1:9" ht="77.25" customHeight="1">
      <c r="A19" s="176">
        <v>12</v>
      </c>
      <c r="B19" s="164" t="s">
        <v>28</v>
      </c>
      <c r="C19" s="165" t="s">
        <v>97</v>
      </c>
      <c r="D19" s="146">
        <v>7</v>
      </c>
      <c r="E19" s="144">
        <f t="shared" si="0"/>
        <v>0</v>
      </c>
      <c r="F19" s="145"/>
      <c r="G19" s="155"/>
      <c r="H19" s="154"/>
      <c r="I19" s="153"/>
    </row>
    <row r="20" spans="1:9" ht="63.75">
      <c r="A20" s="176">
        <v>13</v>
      </c>
      <c r="B20" s="164" t="s">
        <v>30</v>
      </c>
      <c r="C20" s="165" t="s">
        <v>98</v>
      </c>
      <c r="D20" s="146">
        <v>38</v>
      </c>
      <c r="E20" s="144">
        <f t="shared" si="0"/>
        <v>0</v>
      </c>
      <c r="F20" s="145"/>
      <c r="G20" s="155"/>
      <c r="H20" s="154"/>
      <c r="I20" s="153"/>
    </row>
    <row r="21" spans="1:9" ht="127.5">
      <c r="A21" s="176">
        <v>14</v>
      </c>
      <c r="B21" s="164" t="s">
        <v>32</v>
      </c>
      <c r="C21" s="165" t="s">
        <v>33</v>
      </c>
      <c r="D21" s="146">
        <v>1932</v>
      </c>
      <c r="E21" s="144">
        <v>49.4</v>
      </c>
      <c r="F21" s="145"/>
      <c r="G21" s="155"/>
      <c r="H21" s="154"/>
      <c r="I21" s="153"/>
    </row>
    <row r="22" spans="1:9" ht="111.75" customHeight="1">
      <c r="A22" s="176">
        <v>15</v>
      </c>
      <c r="B22" s="164" t="s">
        <v>34</v>
      </c>
      <c r="C22" s="165" t="s">
        <v>35</v>
      </c>
      <c r="D22" s="146">
        <v>254</v>
      </c>
      <c r="E22" s="144">
        <v>14.56</v>
      </c>
      <c r="F22" s="145"/>
      <c r="G22" s="155"/>
      <c r="H22" s="154"/>
      <c r="I22" s="153"/>
    </row>
    <row r="23" spans="1:9" ht="93.75" customHeight="1">
      <c r="A23" s="176">
        <v>16</v>
      </c>
      <c r="B23" s="164" t="s">
        <v>36</v>
      </c>
      <c r="C23" s="165" t="s">
        <v>37</v>
      </c>
      <c r="D23" s="146">
        <v>18</v>
      </c>
      <c r="E23" s="144">
        <f t="shared" si="0"/>
        <v>0</v>
      </c>
      <c r="F23" s="145"/>
      <c r="G23" s="155"/>
      <c r="H23" s="154"/>
      <c r="I23" s="153"/>
    </row>
    <row r="24" spans="1:9" ht="84.75" customHeight="1">
      <c r="A24" s="176">
        <v>17</v>
      </c>
      <c r="B24" s="164" t="s">
        <v>38</v>
      </c>
      <c r="C24" s="165" t="s">
        <v>39</v>
      </c>
      <c r="D24" s="146">
        <v>22</v>
      </c>
      <c r="E24" s="144">
        <f t="shared" si="0"/>
        <v>0</v>
      </c>
      <c r="F24" s="145"/>
      <c r="G24" s="155"/>
      <c r="H24" s="154"/>
      <c r="I24" s="153"/>
    </row>
    <row r="25" spans="1:9" ht="84.75" customHeight="1">
      <c r="A25" s="176">
        <v>18</v>
      </c>
      <c r="B25" s="164" t="s">
        <v>40</v>
      </c>
      <c r="C25" s="165" t="s">
        <v>41</v>
      </c>
      <c r="D25" s="146">
        <v>25</v>
      </c>
      <c r="E25" s="144">
        <f t="shared" si="0"/>
        <v>0</v>
      </c>
      <c r="F25" s="145"/>
      <c r="G25" s="155"/>
      <c r="H25" s="154"/>
      <c r="I25" s="153"/>
    </row>
    <row r="26" spans="1:9" ht="80.25" customHeight="1">
      <c r="A26" s="176">
        <v>19</v>
      </c>
      <c r="B26" s="164" t="s">
        <v>42</v>
      </c>
      <c r="C26" s="165" t="s">
        <v>43</v>
      </c>
      <c r="D26" s="146">
        <v>5</v>
      </c>
      <c r="E26" s="144">
        <f t="shared" si="0"/>
        <v>0</v>
      </c>
      <c r="F26" s="145"/>
      <c r="G26" s="155"/>
      <c r="H26" s="154"/>
      <c r="I26" s="153"/>
    </row>
    <row r="27" spans="1:9" ht="63.75">
      <c r="A27" s="176">
        <v>20</v>
      </c>
      <c r="B27" s="164" t="s">
        <v>44</v>
      </c>
      <c r="C27" s="165" t="s">
        <v>45</v>
      </c>
      <c r="D27" s="146">
        <v>8</v>
      </c>
      <c r="E27" s="144">
        <v>0.52</v>
      </c>
      <c r="F27" s="145"/>
      <c r="G27" s="155"/>
      <c r="H27" s="154"/>
      <c r="I27" s="153"/>
    </row>
    <row r="28" spans="1:9" ht="72" customHeight="1">
      <c r="A28" s="176">
        <v>21</v>
      </c>
      <c r="B28" s="164" t="s">
        <v>46</v>
      </c>
      <c r="C28" s="165" t="s">
        <v>47</v>
      </c>
      <c r="D28" s="146">
        <v>47</v>
      </c>
      <c r="E28" s="144">
        <f t="shared" si="0"/>
        <v>0</v>
      </c>
      <c r="F28" s="145"/>
      <c r="G28" s="155"/>
      <c r="H28" s="154"/>
      <c r="I28" s="153"/>
    </row>
    <row r="29" spans="1:9" ht="76.5">
      <c r="A29" s="176">
        <v>22</v>
      </c>
      <c r="B29" s="164" t="s">
        <v>48</v>
      </c>
      <c r="C29" s="165" t="s">
        <v>90</v>
      </c>
      <c r="D29" s="146">
        <v>2692</v>
      </c>
      <c r="E29" s="144">
        <v>0.52</v>
      </c>
      <c r="F29" s="145"/>
      <c r="G29" s="155"/>
      <c r="H29" s="154"/>
      <c r="I29" s="153"/>
    </row>
    <row r="30" spans="1:9" ht="92.25" customHeight="1">
      <c r="A30" s="176">
        <v>23</v>
      </c>
      <c r="B30" s="164" t="s">
        <v>50</v>
      </c>
      <c r="C30" s="165" t="s">
        <v>51</v>
      </c>
      <c r="D30" s="146">
        <v>1258</v>
      </c>
      <c r="E30" s="144">
        <v>12.48</v>
      </c>
      <c r="F30" s="145"/>
      <c r="G30" s="155"/>
      <c r="H30" s="154"/>
      <c r="I30" s="153"/>
    </row>
    <row r="31" spans="1:9" ht="76.5">
      <c r="A31" s="176">
        <v>24</v>
      </c>
      <c r="B31" s="164" t="s">
        <v>52</v>
      </c>
      <c r="C31" s="165" t="s">
        <v>53</v>
      </c>
      <c r="D31" s="146">
        <v>781</v>
      </c>
      <c r="E31" s="144">
        <v>72.8</v>
      </c>
      <c r="F31" s="145"/>
      <c r="G31" s="155"/>
      <c r="H31" s="154"/>
      <c r="I31" s="153"/>
    </row>
    <row r="32" spans="1:9" ht="87" customHeight="1">
      <c r="A32" s="176">
        <v>25</v>
      </c>
      <c r="B32" s="164" t="s">
        <v>54</v>
      </c>
      <c r="C32" s="165" t="s">
        <v>55</v>
      </c>
      <c r="D32" s="146">
        <v>536</v>
      </c>
      <c r="E32" s="144">
        <v>148.72</v>
      </c>
      <c r="F32" s="145"/>
      <c r="G32" s="155"/>
      <c r="H32" s="154"/>
      <c r="I32" s="153"/>
    </row>
    <row r="33" spans="1:9" ht="101.25" customHeight="1">
      <c r="A33" s="176">
        <v>26</v>
      </c>
      <c r="B33" s="164" t="s">
        <v>56</v>
      </c>
      <c r="C33" s="165" t="s">
        <v>57</v>
      </c>
      <c r="D33" s="146">
        <v>193</v>
      </c>
      <c r="E33" s="144">
        <f t="shared" si="0"/>
        <v>0</v>
      </c>
      <c r="F33" s="145"/>
      <c r="G33" s="155"/>
      <c r="H33" s="154"/>
      <c r="I33" s="153"/>
    </row>
    <row r="34" spans="1:9" ht="76.5">
      <c r="A34" s="176">
        <v>27</v>
      </c>
      <c r="B34" s="164" t="s">
        <v>58</v>
      </c>
      <c r="C34" s="165" t="s">
        <v>59</v>
      </c>
      <c r="D34" s="146">
        <v>130</v>
      </c>
      <c r="E34" s="144">
        <v>2.52</v>
      </c>
      <c r="F34" s="145"/>
      <c r="G34" s="155"/>
      <c r="H34" s="154"/>
      <c r="I34" s="153"/>
    </row>
    <row r="35" spans="1:9" ht="122.25" customHeight="1">
      <c r="A35" s="176">
        <v>28</v>
      </c>
      <c r="B35" s="164" t="s">
        <v>60</v>
      </c>
      <c r="C35" s="165" t="s">
        <v>61</v>
      </c>
      <c r="D35" s="146">
        <v>68</v>
      </c>
      <c r="E35" s="144">
        <v>0.84</v>
      </c>
      <c r="F35" s="145"/>
      <c r="G35" s="155"/>
      <c r="H35" s="154"/>
      <c r="I35" s="153"/>
    </row>
    <row r="36" spans="1:9" ht="153" customHeight="1">
      <c r="A36" s="176">
        <v>29</v>
      </c>
      <c r="B36" s="164" t="s">
        <v>62</v>
      </c>
      <c r="C36" s="165" t="s">
        <v>63</v>
      </c>
      <c r="D36" s="147">
        <v>231</v>
      </c>
      <c r="E36" s="148">
        <v>13.2</v>
      </c>
      <c r="F36" s="145"/>
      <c r="G36" s="155"/>
      <c r="H36" s="154"/>
      <c r="I36" s="153"/>
    </row>
    <row r="37" spans="1:9" ht="102">
      <c r="A37" s="176">
        <v>30</v>
      </c>
      <c r="B37" s="164" t="s">
        <v>64</v>
      </c>
      <c r="C37" s="165" t="s">
        <v>65</v>
      </c>
      <c r="D37" s="146">
        <v>784</v>
      </c>
      <c r="E37" s="144">
        <v>33.6</v>
      </c>
      <c r="F37" s="145"/>
      <c r="G37" s="155"/>
      <c r="H37" s="154"/>
      <c r="I37" s="153"/>
    </row>
    <row r="38" spans="1:9" ht="114.75">
      <c r="A38" s="176">
        <v>31</v>
      </c>
      <c r="B38" s="164" t="s">
        <v>66</v>
      </c>
      <c r="C38" s="165" t="s">
        <v>67</v>
      </c>
      <c r="D38" s="146">
        <v>479</v>
      </c>
      <c r="E38" s="144">
        <v>32.4</v>
      </c>
      <c r="F38" s="145"/>
      <c r="G38" s="155"/>
      <c r="H38" s="154"/>
      <c r="I38" s="153"/>
    </row>
    <row r="39" spans="1:9" ht="102">
      <c r="A39" s="176">
        <v>32</v>
      </c>
      <c r="B39" s="164" t="s">
        <v>68</v>
      </c>
      <c r="C39" s="165" t="s">
        <v>89</v>
      </c>
      <c r="D39" s="146">
        <v>245</v>
      </c>
      <c r="E39" s="144">
        <v>2</v>
      </c>
      <c r="F39" s="145"/>
      <c r="G39" s="155"/>
      <c r="H39" s="154"/>
      <c r="I39" s="153"/>
    </row>
    <row r="40" spans="1:9" ht="63.75">
      <c r="A40" s="176">
        <v>33</v>
      </c>
      <c r="B40" s="164" t="s">
        <v>86</v>
      </c>
      <c r="C40" s="165" t="s">
        <v>71</v>
      </c>
      <c r="D40" s="146">
        <v>417</v>
      </c>
      <c r="E40" s="144">
        <v>24</v>
      </c>
      <c r="F40" s="145"/>
      <c r="G40" s="155"/>
      <c r="H40" s="154"/>
      <c r="I40" s="153"/>
    </row>
    <row r="41" spans="1:9" ht="76.5">
      <c r="A41" s="176">
        <v>34</v>
      </c>
      <c r="B41" s="164" t="s">
        <v>72</v>
      </c>
      <c r="C41" s="165" t="s">
        <v>73</v>
      </c>
      <c r="D41" s="146">
        <v>153</v>
      </c>
      <c r="E41" s="144">
        <v>43.2</v>
      </c>
      <c r="F41" s="145"/>
      <c r="G41" s="155"/>
      <c r="H41" s="154"/>
      <c r="I41" s="153"/>
    </row>
    <row r="42" spans="1:9" ht="112.5" customHeight="1">
      <c r="A42" s="176">
        <v>35</v>
      </c>
      <c r="B42" s="164" t="s">
        <v>74</v>
      </c>
      <c r="C42" s="165" t="s">
        <v>75</v>
      </c>
      <c r="D42" s="146">
        <v>221</v>
      </c>
      <c r="E42" s="144">
        <v>28.4</v>
      </c>
      <c r="F42" s="145"/>
      <c r="G42" s="155"/>
      <c r="H42" s="154"/>
      <c r="I42" s="153"/>
    </row>
    <row r="43" spans="1:9" ht="76.5">
      <c r="A43" s="176">
        <v>36</v>
      </c>
      <c r="B43" s="164" t="s">
        <v>76</v>
      </c>
      <c r="C43" s="165" t="s">
        <v>77</v>
      </c>
      <c r="D43" s="146">
        <v>114</v>
      </c>
      <c r="E43" s="144">
        <v>3.2</v>
      </c>
      <c r="F43" s="145"/>
      <c r="G43" s="155"/>
      <c r="H43" s="154"/>
      <c r="I43" s="153"/>
    </row>
    <row r="44" spans="1:9" ht="54.75" customHeight="1">
      <c r="A44" s="176">
        <v>37</v>
      </c>
      <c r="B44" s="164" t="s">
        <v>78</v>
      </c>
      <c r="C44" s="165" t="s">
        <v>79</v>
      </c>
      <c r="D44" s="146">
        <v>2512</v>
      </c>
      <c r="E44" s="144">
        <v>21.84</v>
      </c>
      <c r="F44" s="145"/>
      <c r="G44" s="155"/>
      <c r="H44" s="156"/>
      <c r="I44" s="153"/>
    </row>
    <row r="45" spans="1:9" ht="46.5" customHeight="1">
      <c r="A45" s="176">
        <v>38</v>
      </c>
      <c r="B45" s="164" t="s">
        <v>80</v>
      </c>
      <c r="C45" s="165" t="s">
        <v>79</v>
      </c>
      <c r="D45" s="146">
        <v>6560</v>
      </c>
      <c r="E45" s="144">
        <v>6.76</v>
      </c>
      <c r="F45" s="145"/>
      <c r="G45" s="155"/>
      <c r="H45" s="154"/>
      <c r="I45" s="153"/>
    </row>
    <row r="46" spans="1:9" ht="76.5">
      <c r="A46" s="176">
        <v>39</v>
      </c>
      <c r="B46" s="164" t="s">
        <v>82</v>
      </c>
      <c r="C46" s="165" t="s">
        <v>88</v>
      </c>
      <c r="D46" s="146">
        <v>1147</v>
      </c>
      <c r="E46" s="144">
        <v>4</v>
      </c>
      <c r="F46" s="145"/>
      <c r="G46" s="155"/>
      <c r="H46" s="154"/>
      <c r="I46" s="153"/>
    </row>
    <row r="47" spans="1:9" ht="93.75" customHeight="1" thickBot="1">
      <c r="A47" s="181">
        <v>40</v>
      </c>
      <c r="B47" s="166" t="s">
        <v>84</v>
      </c>
      <c r="C47" s="167" t="s">
        <v>87</v>
      </c>
      <c r="D47" s="149">
        <v>1300</v>
      </c>
      <c r="E47" s="150">
        <v>28</v>
      </c>
      <c r="F47" s="151"/>
      <c r="G47" s="158"/>
      <c r="H47" s="157"/>
      <c r="I47" s="153"/>
    </row>
    <row r="48" spans="1:9" ht="20.25" customHeight="1" thickBot="1">
      <c r="A48" s="185"/>
      <c r="B48" s="186"/>
      <c r="C48" s="186"/>
      <c r="D48" s="172">
        <f t="shared" ref="D48:E48" si="1">SUM(D8:D47)</f>
        <v>23746</v>
      </c>
      <c r="E48" s="172">
        <f t="shared" si="1"/>
        <v>600.77</v>
      </c>
      <c r="F48" s="159"/>
      <c r="G48" s="160"/>
      <c r="H48" s="159"/>
      <c r="I48" s="161"/>
    </row>
    <row r="52" spans="1:5">
      <c r="A52" s="279"/>
      <c r="B52" s="239"/>
      <c r="C52" s="239"/>
      <c r="D52" s="239"/>
    </row>
    <row r="54" spans="1:5">
      <c r="A54" s="279"/>
      <c r="B54" s="239"/>
      <c r="C54" s="239"/>
      <c r="D54" s="239"/>
      <c r="E54" s="239"/>
    </row>
    <row r="56" spans="1:5">
      <c r="A56" s="279"/>
      <c r="B56" s="239"/>
      <c r="C56" s="239"/>
      <c r="D56" s="239"/>
      <c r="E56" s="239"/>
    </row>
    <row r="58" spans="1:5">
      <c r="A58" s="279"/>
      <c r="B58" s="239"/>
      <c r="C58" s="239"/>
    </row>
    <row r="60" spans="1:5">
      <c r="A60" s="69"/>
      <c r="B60" s="68"/>
      <c r="C60" s="68"/>
      <c r="D60" s="68"/>
    </row>
  </sheetData>
  <mergeCells count="16">
    <mergeCell ref="A58:C58"/>
    <mergeCell ref="A2:I2"/>
    <mergeCell ref="A3:I3"/>
    <mergeCell ref="A4:I4"/>
    <mergeCell ref="A5:A7"/>
    <mergeCell ref="B5:B7"/>
    <mergeCell ref="C5:C7"/>
    <mergeCell ref="D5:D6"/>
    <mergeCell ref="E5:E6"/>
    <mergeCell ref="F5:F6"/>
    <mergeCell ref="G5:G6"/>
    <mergeCell ref="H5:H6"/>
    <mergeCell ref="I5:I6"/>
    <mergeCell ref="A52:D52"/>
    <mergeCell ref="A54:E54"/>
    <mergeCell ref="A56:E5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47"/>
  <sheetViews>
    <sheetView tabSelected="1" workbookViewId="0">
      <selection activeCell="G47" sqref="G47:I47"/>
    </sheetView>
  </sheetViews>
  <sheetFormatPr defaultRowHeight="15"/>
  <cols>
    <col min="4" max="4" width="11.28515625" customWidth="1"/>
    <col min="6" max="6" width="10.85546875" customWidth="1"/>
    <col min="7" max="7" width="9.140625" customWidth="1"/>
    <col min="9" max="9" width="14.140625" customWidth="1"/>
  </cols>
  <sheetData>
    <row r="3" spans="1:19" ht="68.25" customHeight="1" thickBot="1">
      <c r="A3" s="280" t="s">
        <v>105</v>
      </c>
      <c r="B3" s="281"/>
      <c r="C3" s="281"/>
      <c r="D3" s="281"/>
      <c r="E3" s="281"/>
      <c r="F3" s="281"/>
      <c r="G3" s="281"/>
      <c r="H3" s="281"/>
      <c r="I3" s="282"/>
      <c r="S3" s="70"/>
    </row>
    <row r="4" spans="1:19" ht="75" customHeight="1">
      <c r="A4" s="261" t="s">
        <v>0</v>
      </c>
      <c r="B4" s="264" t="s">
        <v>1</v>
      </c>
      <c r="C4" s="267" t="s">
        <v>2</v>
      </c>
      <c r="D4" s="267" t="s">
        <v>137</v>
      </c>
      <c r="E4" s="267" t="s">
        <v>3</v>
      </c>
      <c r="F4" s="267" t="s">
        <v>138</v>
      </c>
      <c r="G4" s="271" t="s">
        <v>106</v>
      </c>
      <c r="H4" s="267" t="s">
        <v>4</v>
      </c>
      <c r="I4" s="273" t="s">
        <v>107</v>
      </c>
      <c r="S4" s="71"/>
    </row>
    <row r="5" spans="1:19" ht="60" customHeight="1">
      <c r="A5" s="262"/>
      <c r="B5" s="265"/>
      <c r="C5" s="268"/>
      <c r="D5" s="270"/>
      <c r="E5" s="270"/>
      <c r="F5" s="270"/>
      <c r="G5" s="272"/>
      <c r="H5" s="270"/>
      <c r="I5" s="274"/>
      <c r="S5" s="71"/>
    </row>
    <row r="6" spans="1:19" ht="32.25" customHeight="1" thickBot="1">
      <c r="A6" s="263"/>
      <c r="B6" s="266"/>
      <c r="C6" s="269"/>
      <c r="D6" s="168" t="s">
        <v>5</v>
      </c>
      <c r="E6" s="168" t="s">
        <v>5</v>
      </c>
      <c r="F6" s="169" t="s">
        <v>5</v>
      </c>
      <c r="G6" s="170" t="s">
        <v>5</v>
      </c>
      <c r="H6" s="169" t="s">
        <v>5</v>
      </c>
      <c r="I6" s="171" t="s">
        <v>5</v>
      </c>
      <c r="S6" s="71"/>
    </row>
    <row r="7" spans="1:19" ht="63.75">
      <c r="A7" s="173">
        <v>1</v>
      </c>
      <c r="B7" s="162" t="s">
        <v>6</v>
      </c>
      <c r="C7" s="174" t="s">
        <v>7</v>
      </c>
      <c r="D7" s="143">
        <v>20</v>
      </c>
      <c r="E7" s="144">
        <v>0.82</v>
      </c>
      <c r="F7" s="145">
        <v>19.18</v>
      </c>
      <c r="G7" s="144">
        <v>0.2</v>
      </c>
      <c r="H7" s="148">
        <v>0</v>
      </c>
      <c r="I7" s="175">
        <v>18.98</v>
      </c>
      <c r="S7" s="71"/>
    </row>
    <row r="8" spans="1:19" ht="76.5">
      <c r="A8" s="176">
        <v>2</v>
      </c>
      <c r="B8" s="164" t="s">
        <v>8</v>
      </c>
      <c r="C8" s="177" t="s">
        <v>9</v>
      </c>
      <c r="D8" s="146">
        <v>296</v>
      </c>
      <c r="E8" s="144">
        <v>8.61</v>
      </c>
      <c r="F8" s="145">
        <v>287.39</v>
      </c>
      <c r="G8" s="178">
        <v>127.82</v>
      </c>
      <c r="H8" s="179">
        <v>28.23</v>
      </c>
      <c r="I8" s="175">
        <v>131.34</v>
      </c>
      <c r="S8" s="71"/>
    </row>
    <row r="9" spans="1:19" ht="63.75">
      <c r="A9" s="176">
        <v>3</v>
      </c>
      <c r="B9" s="164" t="s">
        <v>10</v>
      </c>
      <c r="C9" s="177" t="s">
        <v>11</v>
      </c>
      <c r="D9" s="146">
        <v>308</v>
      </c>
      <c r="E9" s="144">
        <v>21.73</v>
      </c>
      <c r="F9" s="145">
        <v>286.27</v>
      </c>
      <c r="G9" s="178">
        <v>145.22</v>
      </c>
      <c r="H9" s="179">
        <v>19.2</v>
      </c>
      <c r="I9" s="175">
        <v>121.85</v>
      </c>
      <c r="S9" s="71"/>
    </row>
    <row r="10" spans="1:19" ht="63.75">
      <c r="A10" s="176">
        <v>4</v>
      </c>
      <c r="B10" s="164" t="s">
        <v>12</v>
      </c>
      <c r="C10" s="177" t="s">
        <v>13</v>
      </c>
      <c r="D10" s="146">
        <v>319</v>
      </c>
      <c r="E10" s="144">
        <v>11.89</v>
      </c>
      <c r="F10" s="145">
        <v>376.11</v>
      </c>
      <c r="G10" s="178">
        <v>83.84</v>
      </c>
      <c r="H10" s="179">
        <v>11.96</v>
      </c>
      <c r="I10" s="175">
        <v>211.31</v>
      </c>
      <c r="S10" s="71"/>
    </row>
    <row r="11" spans="1:19" ht="76.5">
      <c r="A11" s="176">
        <v>5</v>
      </c>
      <c r="B11" s="164" t="s">
        <v>14</v>
      </c>
      <c r="C11" s="177" t="s">
        <v>93</v>
      </c>
      <c r="D11" s="146">
        <v>86</v>
      </c>
      <c r="E11" s="144">
        <v>2.46</v>
      </c>
      <c r="F11" s="145">
        <v>83.54</v>
      </c>
      <c r="G11" s="178">
        <v>28.5</v>
      </c>
      <c r="H11" s="179">
        <v>14.26</v>
      </c>
      <c r="I11" s="175">
        <v>40.78</v>
      </c>
      <c r="S11" s="71"/>
    </row>
    <row r="12" spans="1:19" ht="63.75">
      <c r="A12" s="176">
        <v>6</v>
      </c>
      <c r="B12" s="164" t="s">
        <v>16</v>
      </c>
      <c r="C12" s="177" t="s">
        <v>94</v>
      </c>
      <c r="D12" s="146">
        <v>60</v>
      </c>
      <c r="E12" s="144">
        <v>12.3</v>
      </c>
      <c r="F12" s="145">
        <v>47.7</v>
      </c>
      <c r="G12" s="178">
        <v>3.03</v>
      </c>
      <c r="H12" s="179">
        <v>2.4300000000000002</v>
      </c>
      <c r="I12" s="175">
        <v>42.24</v>
      </c>
      <c r="S12" s="71"/>
    </row>
    <row r="13" spans="1:19" ht="63.75">
      <c r="A13" s="176">
        <v>7</v>
      </c>
      <c r="B13" s="164" t="s">
        <v>18</v>
      </c>
      <c r="C13" s="177" t="s">
        <v>95</v>
      </c>
      <c r="D13" s="146">
        <v>167</v>
      </c>
      <c r="E13" s="144">
        <f t="shared" ref="E13:E32" si="0">O13*N13</f>
        <v>0</v>
      </c>
      <c r="F13" s="145">
        <f>D13-E13</f>
        <v>167</v>
      </c>
      <c r="G13" s="178">
        <v>10.62</v>
      </c>
      <c r="H13" s="179">
        <v>19.87</v>
      </c>
      <c r="I13" s="175">
        <v>136.51</v>
      </c>
      <c r="S13" s="71"/>
    </row>
    <row r="14" spans="1:19" ht="76.5">
      <c r="A14" s="176">
        <v>8</v>
      </c>
      <c r="B14" s="164" t="s">
        <v>20</v>
      </c>
      <c r="C14" s="177" t="s">
        <v>92</v>
      </c>
      <c r="D14" s="146">
        <v>227</v>
      </c>
      <c r="E14" s="144">
        <f t="shared" si="0"/>
        <v>0</v>
      </c>
      <c r="F14" s="145">
        <v>227</v>
      </c>
      <c r="G14" s="178">
        <v>67.41</v>
      </c>
      <c r="H14" s="179">
        <v>6.09</v>
      </c>
      <c r="I14" s="175">
        <v>153.5</v>
      </c>
      <c r="S14" s="71"/>
    </row>
    <row r="15" spans="1:19" ht="63.75">
      <c r="A15" s="176">
        <v>9</v>
      </c>
      <c r="B15" s="164" t="s">
        <v>22</v>
      </c>
      <c r="C15" s="177" t="s">
        <v>91</v>
      </c>
      <c r="D15" s="146">
        <v>26</v>
      </c>
      <c r="E15" s="144">
        <f t="shared" si="0"/>
        <v>0</v>
      </c>
      <c r="F15" s="145">
        <f t="shared" ref="F15:F25" si="1">D15-E15</f>
        <v>26</v>
      </c>
      <c r="G15" s="178">
        <v>3</v>
      </c>
      <c r="H15" s="179">
        <v>0</v>
      </c>
      <c r="I15" s="175">
        <v>23</v>
      </c>
      <c r="S15" s="71"/>
    </row>
    <row r="16" spans="1:19" ht="63.75">
      <c r="A16" s="176">
        <v>10</v>
      </c>
      <c r="B16" s="164" t="s">
        <v>24</v>
      </c>
      <c r="C16" s="177" t="s">
        <v>25</v>
      </c>
      <c r="D16" s="146">
        <v>22</v>
      </c>
      <c r="E16" s="144">
        <f t="shared" si="0"/>
        <v>0</v>
      </c>
      <c r="F16" s="145">
        <f t="shared" si="1"/>
        <v>22</v>
      </c>
      <c r="G16" s="178">
        <v>1.53</v>
      </c>
      <c r="H16" s="179">
        <v>0</v>
      </c>
      <c r="I16" s="175">
        <v>20.47</v>
      </c>
      <c r="S16" s="71"/>
    </row>
    <row r="17" spans="1:19" ht="63.75">
      <c r="A17" s="176">
        <v>11</v>
      </c>
      <c r="B17" s="164" t="s">
        <v>26</v>
      </c>
      <c r="C17" s="177" t="s">
        <v>96</v>
      </c>
      <c r="D17" s="146">
        <v>36</v>
      </c>
      <c r="E17" s="144">
        <f t="shared" si="0"/>
        <v>0</v>
      </c>
      <c r="F17" s="145">
        <f t="shared" si="1"/>
        <v>36</v>
      </c>
      <c r="G17" s="178">
        <v>8.09</v>
      </c>
      <c r="H17" s="179">
        <v>0</v>
      </c>
      <c r="I17" s="175">
        <v>27.91</v>
      </c>
      <c r="S17" s="71"/>
    </row>
    <row r="18" spans="1:19" ht="63.75">
      <c r="A18" s="176">
        <v>12</v>
      </c>
      <c r="B18" s="164" t="s">
        <v>28</v>
      </c>
      <c r="C18" s="177" t="s">
        <v>97</v>
      </c>
      <c r="D18" s="146">
        <v>7</v>
      </c>
      <c r="E18" s="144">
        <f t="shared" si="0"/>
        <v>0</v>
      </c>
      <c r="F18" s="145">
        <f t="shared" si="1"/>
        <v>7</v>
      </c>
      <c r="G18" s="178">
        <v>0</v>
      </c>
      <c r="H18" s="179">
        <v>0</v>
      </c>
      <c r="I18" s="175">
        <v>7</v>
      </c>
      <c r="S18" s="71"/>
    </row>
    <row r="19" spans="1:19" ht="63.75">
      <c r="A19" s="176">
        <v>13</v>
      </c>
      <c r="B19" s="164" t="s">
        <v>30</v>
      </c>
      <c r="C19" s="177" t="s">
        <v>98</v>
      </c>
      <c r="D19" s="146">
        <v>38</v>
      </c>
      <c r="E19" s="144">
        <f t="shared" si="0"/>
        <v>0</v>
      </c>
      <c r="F19" s="145">
        <v>38</v>
      </c>
      <c r="G19" s="178">
        <v>13.54</v>
      </c>
      <c r="H19" s="179">
        <v>2.4500000000000002</v>
      </c>
      <c r="I19" s="175">
        <v>22.02</v>
      </c>
      <c r="S19" s="71"/>
    </row>
    <row r="20" spans="1:19" ht="114.75">
      <c r="A20" s="176">
        <v>14</v>
      </c>
      <c r="B20" s="164" t="s">
        <v>32</v>
      </c>
      <c r="C20" s="177" t="s">
        <v>141</v>
      </c>
      <c r="D20" s="146">
        <v>1922</v>
      </c>
      <c r="E20" s="144">
        <v>49.4</v>
      </c>
      <c r="F20" s="145">
        <v>1872.6</v>
      </c>
      <c r="G20" s="178">
        <v>309.22000000000003</v>
      </c>
      <c r="H20" s="179">
        <v>79.83</v>
      </c>
      <c r="I20" s="175">
        <v>1483.55</v>
      </c>
      <c r="S20" s="71"/>
    </row>
    <row r="21" spans="1:19" ht="89.25">
      <c r="A21" s="176">
        <v>15</v>
      </c>
      <c r="B21" s="164" t="s">
        <v>34</v>
      </c>
      <c r="C21" s="177" t="s">
        <v>35</v>
      </c>
      <c r="D21" s="146">
        <v>253</v>
      </c>
      <c r="E21" s="144">
        <v>14.56</v>
      </c>
      <c r="F21" s="145">
        <v>238.28</v>
      </c>
      <c r="G21" s="178">
        <v>88.9</v>
      </c>
      <c r="H21" s="179">
        <v>15.42</v>
      </c>
      <c r="I21" s="175">
        <v>134.12</v>
      </c>
      <c r="S21" s="71"/>
    </row>
    <row r="22" spans="1:19" ht="76.5">
      <c r="A22" s="176">
        <v>16</v>
      </c>
      <c r="B22" s="164" t="s">
        <v>36</v>
      </c>
      <c r="C22" s="177" t="s">
        <v>37</v>
      </c>
      <c r="D22" s="146">
        <v>18</v>
      </c>
      <c r="E22" s="144">
        <f t="shared" si="0"/>
        <v>0</v>
      </c>
      <c r="F22" s="145">
        <f t="shared" si="1"/>
        <v>18</v>
      </c>
      <c r="G22" s="178">
        <v>4.42</v>
      </c>
      <c r="H22" s="179">
        <v>0.03</v>
      </c>
      <c r="I22" s="175">
        <v>13.55</v>
      </c>
      <c r="S22" s="71"/>
    </row>
    <row r="23" spans="1:19" ht="63.75">
      <c r="A23" s="176">
        <v>17</v>
      </c>
      <c r="B23" s="164" t="s">
        <v>38</v>
      </c>
      <c r="C23" s="177" t="s">
        <v>39</v>
      </c>
      <c r="D23" s="146">
        <v>22</v>
      </c>
      <c r="E23" s="144">
        <f t="shared" si="0"/>
        <v>0</v>
      </c>
      <c r="F23" s="145">
        <f t="shared" si="1"/>
        <v>22</v>
      </c>
      <c r="G23" s="178">
        <v>2.54</v>
      </c>
      <c r="H23" s="179">
        <v>0</v>
      </c>
      <c r="I23" s="175">
        <v>19.46</v>
      </c>
      <c r="S23" s="71"/>
    </row>
    <row r="24" spans="1:19" ht="63.75">
      <c r="A24" s="176">
        <v>18</v>
      </c>
      <c r="B24" s="164" t="s">
        <v>40</v>
      </c>
      <c r="C24" s="177" t="s">
        <v>41</v>
      </c>
      <c r="D24" s="146">
        <v>25</v>
      </c>
      <c r="E24" s="144">
        <f t="shared" si="0"/>
        <v>0</v>
      </c>
      <c r="F24" s="145">
        <v>25</v>
      </c>
      <c r="G24" s="178">
        <v>0</v>
      </c>
      <c r="H24" s="179">
        <v>4.54</v>
      </c>
      <c r="I24" s="175">
        <v>20.46</v>
      </c>
      <c r="S24" s="71"/>
    </row>
    <row r="25" spans="1:19" ht="63.75">
      <c r="A25" s="176">
        <v>19</v>
      </c>
      <c r="B25" s="164" t="s">
        <v>42</v>
      </c>
      <c r="C25" s="177" t="s">
        <v>43</v>
      </c>
      <c r="D25" s="146">
        <v>5</v>
      </c>
      <c r="E25" s="144">
        <f t="shared" si="0"/>
        <v>0</v>
      </c>
      <c r="F25" s="145">
        <f t="shared" si="1"/>
        <v>5</v>
      </c>
      <c r="G25" s="178">
        <v>0</v>
      </c>
      <c r="H25" s="179">
        <v>0.1</v>
      </c>
      <c r="I25" s="175">
        <v>4.9000000000000004</v>
      </c>
      <c r="S25" s="71"/>
    </row>
    <row r="26" spans="1:19" ht="76.5">
      <c r="A26" s="176">
        <v>20</v>
      </c>
      <c r="B26" s="164" t="s">
        <v>44</v>
      </c>
      <c r="C26" s="177" t="s">
        <v>45</v>
      </c>
      <c r="D26" s="146">
        <v>8</v>
      </c>
      <c r="E26" s="144">
        <v>0.52</v>
      </c>
      <c r="F26" s="145">
        <v>7.48</v>
      </c>
      <c r="G26" s="178">
        <v>0.25</v>
      </c>
      <c r="H26" s="179">
        <v>0.72</v>
      </c>
      <c r="I26" s="175">
        <v>6.51</v>
      </c>
      <c r="S26" s="71"/>
    </row>
    <row r="27" spans="1:19" ht="51">
      <c r="A27" s="176">
        <v>21</v>
      </c>
      <c r="B27" s="164" t="s">
        <v>46</v>
      </c>
      <c r="C27" s="177" t="s">
        <v>47</v>
      </c>
      <c r="D27" s="146">
        <v>48</v>
      </c>
      <c r="E27" s="144">
        <f t="shared" si="0"/>
        <v>0</v>
      </c>
      <c r="F27" s="145">
        <v>48</v>
      </c>
      <c r="G27" s="178">
        <v>22.45</v>
      </c>
      <c r="H27" s="179">
        <v>19.260000000000002</v>
      </c>
      <c r="I27" s="175">
        <v>6.29</v>
      </c>
      <c r="S27" s="71"/>
    </row>
    <row r="28" spans="1:19" ht="102">
      <c r="A28" s="176">
        <v>22</v>
      </c>
      <c r="B28" s="164" t="s">
        <v>48</v>
      </c>
      <c r="C28" s="177" t="s">
        <v>90</v>
      </c>
      <c r="D28" s="146">
        <v>2684</v>
      </c>
      <c r="E28" s="144">
        <v>0.52</v>
      </c>
      <c r="F28" s="145">
        <v>2683.48</v>
      </c>
      <c r="G28" s="178">
        <v>238.83</v>
      </c>
      <c r="H28" s="179">
        <v>23.66</v>
      </c>
      <c r="I28" s="175">
        <v>2420.98</v>
      </c>
      <c r="S28" s="71"/>
    </row>
    <row r="29" spans="1:19" ht="76.5">
      <c r="A29" s="176">
        <v>23</v>
      </c>
      <c r="B29" s="164" t="s">
        <v>50</v>
      </c>
      <c r="C29" s="177" t="s">
        <v>51</v>
      </c>
      <c r="D29" s="146">
        <v>1251</v>
      </c>
      <c r="E29" s="144">
        <v>12.48</v>
      </c>
      <c r="F29" s="145">
        <v>1238.52</v>
      </c>
      <c r="G29" s="178">
        <v>144.65</v>
      </c>
      <c r="H29" s="179">
        <v>6.44</v>
      </c>
      <c r="I29" s="175">
        <v>1087.43</v>
      </c>
      <c r="S29" s="71"/>
    </row>
    <row r="30" spans="1:19" ht="76.5">
      <c r="A30" s="176">
        <v>24</v>
      </c>
      <c r="B30" s="164" t="s">
        <v>52</v>
      </c>
      <c r="C30" s="177" t="s">
        <v>53</v>
      </c>
      <c r="D30" s="146">
        <v>779</v>
      </c>
      <c r="E30" s="144">
        <v>72.8</v>
      </c>
      <c r="F30" s="145">
        <v>706.2</v>
      </c>
      <c r="G30" s="178">
        <v>19.399999999999999</v>
      </c>
      <c r="H30" s="179">
        <v>2.08</v>
      </c>
      <c r="I30" s="175">
        <v>684.72</v>
      </c>
      <c r="S30" s="71"/>
    </row>
    <row r="31" spans="1:19" ht="89.25">
      <c r="A31" s="176">
        <v>25</v>
      </c>
      <c r="B31" s="164" t="s">
        <v>54</v>
      </c>
      <c r="C31" s="177" t="s">
        <v>55</v>
      </c>
      <c r="D31" s="146">
        <v>534</v>
      </c>
      <c r="E31" s="144">
        <v>148.72</v>
      </c>
      <c r="F31" s="145">
        <v>385.28</v>
      </c>
      <c r="G31" s="178">
        <v>34.08</v>
      </c>
      <c r="H31" s="179">
        <v>21.22</v>
      </c>
      <c r="I31" s="175">
        <v>329.98</v>
      </c>
      <c r="S31" s="71"/>
    </row>
    <row r="32" spans="1:19" ht="76.5">
      <c r="A32" s="176">
        <v>26</v>
      </c>
      <c r="B32" s="164" t="s">
        <v>56</v>
      </c>
      <c r="C32" s="177" t="s">
        <v>57</v>
      </c>
      <c r="D32" s="146">
        <v>193</v>
      </c>
      <c r="E32" s="144">
        <f t="shared" si="0"/>
        <v>0</v>
      </c>
      <c r="F32" s="145">
        <v>193</v>
      </c>
      <c r="G32" s="178">
        <v>20.53</v>
      </c>
      <c r="H32" s="179">
        <v>16.29</v>
      </c>
      <c r="I32" s="175">
        <v>156.19</v>
      </c>
      <c r="S32" s="71"/>
    </row>
    <row r="33" spans="1:19" ht="89.25">
      <c r="A33" s="176">
        <v>27</v>
      </c>
      <c r="B33" s="164" t="s">
        <v>58</v>
      </c>
      <c r="C33" s="177" t="s">
        <v>59</v>
      </c>
      <c r="D33" s="146">
        <v>130</v>
      </c>
      <c r="E33" s="144">
        <v>2.52</v>
      </c>
      <c r="F33" s="145">
        <v>127.48</v>
      </c>
      <c r="G33" s="178">
        <v>21.71</v>
      </c>
      <c r="H33" s="179">
        <v>0</v>
      </c>
      <c r="I33" s="175">
        <v>105.77</v>
      </c>
      <c r="S33" s="71"/>
    </row>
    <row r="34" spans="1:19" ht="89.25">
      <c r="A34" s="176">
        <v>28</v>
      </c>
      <c r="B34" s="164" t="s">
        <v>60</v>
      </c>
      <c r="C34" s="177" t="s">
        <v>61</v>
      </c>
      <c r="D34" s="146">
        <v>68</v>
      </c>
      <c r="E34" s="144">
        <v>0.84</v>
      </c>
      <c r="F34" s="145">
        <v>67.16</v>
      </c>
      <c r="G34" s="178">
        <v>2.2000000000000002</v>
      </c>
      <c r="H34" s="179">
        <v>0.21</v>
      </c>
      <c r="I34" s="175">
        <v>64.75</v>
      </c>
      <c r="S34" s="71"/>
    </row>
    <row r="35" spans="1:19" ht="140.25">
      <c r="A35" s="176">
        <v>29</v>
      </c>
      <c r="B35" s="164" t="s">
        <v>62</v>
      </c>
      <c r="C35" s="177" t="s">
        <v>142</v>
      </c>
      <c r="D35" s="147">
        <v>230</v>
      </c>
      <c r="E35" s="148">
        <v>13.2</v>
      </c>
      <c r="F35" s="145">
        <v>216.8</v>
      </c>
      <c r="G35" s="178">
        <v>55.76</v>
      </c>
      <c r="H35" s="179">
        <v>10.75</v>
      </c>
      <c r="I35" s="175">
        <v>150.29</v>
      </c>
      <c r="S35" s="71"/>
    </row>
    <row r="36" spans="1:19" ht="127.5">
      <c r="A36" s="176">
        <v>30</v>
      </c>
      <c r="B36" s="164" t="s">
        <v>64</v>
      </c>
      <c r="C36" s="177" t="s">
        <v>143</v>
      </c>
      <c r="D36" s="146">
        <v>782</v>
      </c>
      <c r="E36" s="144">
        <v>33.6</v>
      </c>
      <c r="F36" s="145">
        <v>748.4</v>
      </c>
      <c r="G36" s="178">
        <v>103.24</v>
      </c>
      <c r="H36" s="179">
        <v>5.55</v>
      </c>
      <c r="I36" s="175">
        <v>639.61</v>
      </c>
      <c r="S36" s="71"/>
    </row>
    <row r="37" spans="1:19" ht="127.5">
      <c r="A37" s="176">
        <v>31</v>
      </c>
      <c r="B37" s="164" t="s">
        <v>66</v>
      </c>
      <c r="C37" s="177" t="s">
        <v>144</v>
      </c>
      <c r="D37" s="146">
        <v>479</v>
      </c>
      <c r="E37" s="144">
        <v>32.4</v>
      </c>
      <c r="F37" s="145">
        <v>446.6</v>
      </c>
      <c r="G37" s="178">
        <v>117.51</v>
      </c>
      <c r="H37" s="179">
        <v>63.76</v>
      </c>
      <c r="I37" s="175">
        <v>265.32</v>
      </c>
      <c r="S37" s="71"/>
    </row>
    <row r="38" spans="1:19" ht="114.75">
      <c r="A38" s="176">
        <v>32</v>
      </c>
      <c r="B38" s="164" t="s">
        <v>68</v>
      </c>
      <c r="C38" s="177" t="s">
        <v>89</v>
      </c>
      <c r="D38" s="146">
        <v>244</v>
      </c>
      <c r="E38" s="144">
        <v>2</v>
      </c>
      <c r="F38" s="145">
        <f>D38-E38</f>
        <v>242</v>
      </c>
      <c r="G38" s="178">
        <v>7.89</v>
      </c>
      <c r="H38" s="179">
        <v>9.34</v>
      </c>
      <c r="I38" s="175">
        <v>224.77</v>
      </c>
      <c r="S38" s="71"/>
    </row>
    <row r="39" spans="1:19" ht="102">
      <c r="A39" s="176">
        <v>33</v>
      </c>
      <c r="B39" s="164" t="s">
        <v>86</v>
      </c>
      <c r="C39" s="177" t="s">
        <v>145</v>
      </c>
      <c r="D39" s="146">
        <v>415</v>
      </c>
      <c r="E39" s="144">
        <v>24</v>
      </c>
      <c r="F39" s="145">
        <v>391</v>
      </c>
      <c r="G39" s="178">
        <v>59.14</v>
      </c>
      <c r="H39" s="179">
        <v>34.51</v>
      </c>
      <c r="I39" s="175">
        <v>297.35000000000002</v>
      </c>
      <c r="S39" s="71"/>
    </row>
    <row r="40" spans="1:19" ht="114.75">
      <c r="A40" s="176">
        <v>34</v>
      </c>
      <c r="B40" s="164" t="s">
        <v>72</v>
      </c>
      <c r="C40" s="177" t="s">
        <v>146</v>
      </c>
      <c r="D40" s="146">
        <v>153</v>
      </c>
      <c r="E40" s="144">
        <v>43.2</v>
      </c>
      <c r="F40" s="145">
        <v>109.8</v>
      </c>
      <c r="G40" s="178">
        <v>46.48</v>
      </c>
      <c r="H40" s="179">
        <v>52.75</v>
      </c>
      <c r="I40" s="175">
        <v>10.57</v>
      </c>
      <c r="S40" s="71"/>
    </row>
    <row r="41" spans="1:19" ht="102">
      <c r="A41" s="176">
        <v>35</v>
      </c>
      <c r="B41" s="164" t="s">
        <v>74</v>
      </c>
      <c r="C41" s="177" t="s">
        <v>147</v>
      </c>
      <c r="D41" s="146">
        <v>221</v>
      </c>
      <c r="E41" s="144">
        <v>28.4</v>
      </c>
      <c r="F41" s="145">
        <v>192.6</v>
      </c>
      <c r="G41" s="178">
        <v>20.99</v>
      </c>
      <c r="H41" s="179">
        <v>14.38</v>
      </c>
      <c r="I41" s="175">
        <v>157.22999999999999</v>
      </c>
      <c r="S41" s="71"/>
    </row>
    <row r="42" spans="1:19" ht="89.25">
      <c r="A42" s="176">
        <v>36</v>
      </c>
      <c r="B42" s="164" t="s">
        <v>76</v>
      </c>
      <c r="C42" s="177" t="s">
        <v>148</v>
      </c>
      <c r="D42" s="146">
        <v>114</v>
      </c>
      <c r="E42" s="144">
        <v>3.2</v>
      </c>
      <c r="F42" s="145">
        <v>110.8</v>
      </c>
      <c r="G42" s="178">
        <v>4.2</v>
      </c>
      <c r="H42" s="179">
        <v>2.44</v>
      </c>
      <c r="I42" s="175">
        <v>104.16</v>
      </c>
      <c r="S42" s="71"/>
    </row>
    <row r="43" spans="1:19" ht="51">
      <c r="A43" s="176">
        <v>37</v>
      </c>
      <c r="B43" s="164" t="s">
        <v>78</v>
      </c>
      <c r="C43" s="177" t="s">
        <v>79</v>
      </c>
      <c r="D43" s="146">
        <v>2512</v>
      </c>
      <c r="E43" s="144">
        <v>21.84</v>
      </c>
      <c r="F43" s="145">
        <v>2490.16</v>
      </c>
      <c r="G43" s="178">
        <v>445.94</v>
      </c>
      <c r="H43" s="180">
        <v>4.99</v>
      </c>
      <c r="I43" s="175">
        <v>2039.23</v>
      </c>
      <c r="S43" s="11"/>
    </row>
    <row r="44" spans="1:19" ht="51">
      <c r="A44" s="176">
        <v>38</v>
      </c>
      <c r="B44" s="164" t="s">
        <v>80</v>
      </c>
      <c r="C44" s="177" t="s">
        <v>81</v>
      </c>
      <c r="D44" s="146">
        <v>6560</v>
      </c>
      <c r="E44" s="144">
        <v>6.76</v>
      </c>
      <c r="F44" s="145">
        <v>6553.24</v>
      </c>
      <c r="G44" s="178">
        <v>2938.38</v>
      </c>
      <c r="H44" s="179">
        <v>5.66</v>
      </c>
      <c r="I44" s="175">
        <v>3609.21</v>
      </c>
      <c r="S44" s="10"/>
    </row>
    <row r="45" spans="1:19" ht="76.5">
      <c r="A45" s="176">
        <v>39</v>
      </c>
      <c r="B45" s="164" t="s">
        <v>82</v>
      </c>
      <c r="C45" s="177" t="s">
        <v>83</v>
      </c>
      <c r="D45" s="146">
        <v>1141</v>
      </c>
      <c r="E45" s="144">
        <v>4</v>
      </c>
      <c r="F45" s="145">
        <v>1137</v>
      </c>
      <c r="G45" s="178">
        <v>15.31</v>
      </c>
      <c r="H45" s="179">
        <v>0.21</v>
      </c>
      <c r="I45" s="175">
        <v>1121.48</v>
      </c>
      <c r="S45" s="10"/>
    </row>
    <row r="46" spans="1:19" ht="90" thickBot="1">
      <c r="A46" s="181">
        <v>40</v>
      </c>
      <c r="B46" s="166" t="s">
        <v>84</v>
      </c>
      <c r="C46" s="182" t="s">
        <v>85</v>
      </c>
      <c r="D46" s="149">
        <v>1295</v>
      </c>
      <c r="E46" s="150">
        <v>28</v>
      </c>
      <c r="F46" s="151">
        <v>1267</v>
      </c>
      <c r="G46" s="183">
        <v>11.39</v>
      </c>
      <c r="H46" s="184">
        <v>5.89</v>
      </c>
      <c r="I46" s="175">
        <v>1249.72</v>
      </c>
      <c r="S46" s="10"/>
    </row>
    <row r="47" spans="1:19" ht="15.75" thickBot="1">
      <c r="A47" s="61"/>
      <c r="B47" s="62"/>
      <c r="C47" s="62"/>
      <c r="D47" s="172">
        <f t="shared" ref="D47:E47" si="2">SUM(D7:D46)</f>
        <v>23698</v>
      </c>
      <c r="E47" s="172">
        <f t="shared" si="2"/>
        <v>600.77</v>
      </c>
      <c r="F47" s="159">
        <v>23145.23</v>
      </c>
      <c r="G47" s="160">
        <v>5228.21</v>
      </c>
      <c r="H47" s="159">
        <v>504.51</v>
      </c>
      <c r="I47" s="161">
        <v>17364.509999999998</v>
      </c>
      <c r="S47" s="10"/>
    </row>
  </sheetData>
  <mergeCells count="10">
    <mergeCell ref="A3:I3"/>
    <mergeCell ref="A4:A6"/>
    <mergeCell ref="B4:B6"/>
    <mergeCell ref="C4:C6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C7" sqref="C7:F47"/>
    </sheetView>
  </sheetViews>
  <sheetFormatPr defaultRowHeight="15"/>
  <cols>
    <col min="4" max="4" width="10.140625" customWidth="1"/>
    <col min="6" max="6" width="10.7109375" customWidth="1"/>
    <col min="9" max="9" width="11.5703125" customWidth="1"/>
  </cols>
  <sheetData>
    <row r="1" spans="1:9" ht="24" customHeight="1">
      <c r="F1" s="91"/>
      <c r="G1" s="68"/>
      <c r="H1" s="68"/>
    </row>
    <row r="2" spans="1:9" ht="20.25" customHeight="1">
      <c r="F2" s="92"/>
      <c r="G2" s="93"/>
      <c r="H2" s="93"/>
      <c r="I2" s="93"/>
    </row>
    <row r="3" spans="1:9" ht="45.75" customHeight="1" thickBot="1">
      <c r="A3" s="280" t="s">
        <v>101</v>
      </c>
      <c r="B3" s="281"/>
      <c r="C3" s="281"/>
      <c r="D3" s="281"/>
      <c r="E3" s="281"/>
      <c r="F3" s="281"/>
      <c r="G3" s="281"/>
      <c r="H3" s="281"/>
      <c r="I3" s="282"/>
    </row>
    <row r="4" spans="1:9" ht="44.25" customHeight="1">
      <c r="A4" s="261" t="s">
        <v>0</v>
      </c>
      <c r="B4" s="264" t="s">
        <v>1</v>
      </c>
      <c r="C4" s="267" t="s">
        <v>2</v>
      </c>
      <c r="D4" s="267" t="s">
        <v>137</v>
      </c>
      <c r="E4" s="267" t="s">
        <v>3</v>
      </c>
      <c r="F4" s="267" t="s">
        <v>138</v>
      </c>
      <c r="G4" s="271" t="s">
        <v>103</v>
      </c>
      <c r="H4" s="267" t="s">
        <v>4</v>
      </c>
      <c r="I4" s="273" t="s">
        <v>102</v>
      </c>
    </row>
    <row r="5" spans="1:9" ht="56.25" customHeight="1">
      <c r="A5" s="262"/>
      <c r="B5" s="265"/>
      <c r="C5" s="268"/>
      <c r="D5" s="270"/>
      <c r="E5" s="270"/>
      <c r="F5" s="270"/>
      <c r="G5" s="272"/>
      <c r="H5" s="270"/>
      <c r="I5" s="274"/>
    </row>
    <row r="6" spans="1:9" ht="67.5" customHeight="1" thickBot="1">
      <c r="A6" s="263"/>
      <c r="B6" s="266"/>
      <c r="C6" s="269"/>
      <c r="D6" s="168" t="s">
        <v>5</v>
      </c>
      <c r="E6" s="168" t="s">
        <v>5</v>
      </c>
      <c r="F6" s="169" t="s">
        <v>5</v>
      </c>
      <c r="G6" s="170" t="s">
        <v>5</v>
      </c>
      <c r="H6" s="169" t="s">
        <v>5</v>
      </c>
      <c r="I6" s="171" t="s">
        <v>5</v>
      </c>
    </row>
    <row r="7" spans="1:9" ht="63.75">
      <c r="A7" s="173">
        <v>1</v>
      </c>
      <c r="B7" s="162" t="s">
        <v>6</v>
      </c>
      <c r="C7" s="174" t="s">
        <v>7</v>
      </c>
      <c r="D7" s="143">
        <v>20</v>
      </c>
      <c r="E7" s="144">
        <v>0.82</v>
      </c>
      <c r="F7" s="145">
        <v>19.18</v>
      </c>
      <c r="G7" s="144"/>
      <c r="H7" s="148"/>
      <c r="I7" s="175"/>
    </row>
    <row r="8" spans="1:9" ht="76.5">
      <c r="A8" s="176">
        <v>2</v>
      </c>
      <c r="B8" s="164" t="s">
        <v>8</v>
      </c>
      <c r="C8" s="177" t="s">
        <v>9</v>
      </c>
      <c r="D8" s="146">
        <v>297</v>
      </c>
      <c r="E8" s="144">
        <v>8.61</v>
      </c>
      <c r="F8" s="145">
        <v>288.39</v>
      </c>
      <c r="G8" s="178"/>
      <c r="H8" s="179"/>
      <c r="I8" s="175"/>
    </row>
    <row r="9" spans="1:9" ht="63.75">
      <c r="A9" s="176">
        <v>3</v>
      </c>
      <c r="B9" s="164" t="s">
        <v>10</v>
      </c>
      <c r="C9" s="177" t="s">
        <v>11</v>
      </c>
      <c r="D9" s="146">
        <v>308</v>
      </c>
      <c r="E9" s="144">
        <v>21.73</v>
      </c>
      <c r="F9" s="145">
        <v>286.27</v>
      </c>
      <c r="G9" s="178"/>
      <c r="H9" s="179"/>
      <c r="I9" s="175"/>
    </row>
    <row r="10" spans="1:9" ht="63.75">
      <c r="A10" s="176">
        <v>4</v>
      </c>
      <c r="B10" s="164" t="s">
        <v>12</v>
      </c>
      <c r="C10" s="177" t="s">
        <v>13</v>
      </c>
      <c r="D10" s="146">
        <v>319</v>
      </c>
      <c r="E10" s="144">
        <v>11.89</v>
      </c>
      <c r="F10" s="145">
        <v>307.11</v>
      </c>
      <c r="G10" s="178"/>
      <c r="H10" s="179"/>
      <c r="I10" s="175"/>
    </row>
    <row r="11" spans="1:9" ht="76.5">
      <c r="A11" s="176">
        <v>5</v>
      </c>
      <c r="B11" s="164" t="s">
        <v>14</v>
      </c>
      <c r="C11" s="177" t="s">
        <v>93</v>
      </c>
      <c r="D11" s="146">
        <v>86</v>
      </c>
      <c r="E11" s="144">
        <v>2.46</v>
      </c>
      <c r="F11" s="145">
        <v>83.54</v>
      </c>
      <c r="G11" s="178"/>
      <c r="H11" s="179"/>
      <c r="I11" s="175"/>
    </row>
    <row r="12" spans="1:9" ht="63.75">
      <c r="A12" s="176">
        <v>6</v>
      </c>
      <c r="B12" s="164" t="s">
        <v>16</v>
      </c>
      <c r="C12" s="177" t="s">
        <v>94</v>
      </c>
      <c r="D12" s="146">
        <v>60</v>
      </c>
      <c r="E12" s="144">
        <v>12.3</v>
      </c>
      <c r="F12" s="145">
        <v>47.7</v>
      </c>
      <c r="G12" s="178"/>
      <c r="H12" s="179"/>
      <c r="I12" s="175"/>
    </row>
    <row r="13" spans="1:9" ht="63.75">
      <c r="A13" s="176">
        <v>7</v>
      </c>
      <c r="B13" s="164" t="s">
        <v>18</v>
      </c>
      <c r="C13" s="177" t="s">
        <v>95</v>
      </c>
      <c r="D13" s="146">
        <v>168</v>
      </c>
      <c r="E13" s="144">
        <f t="shared" ref="E13:E32" si="0">O13*N13</f>
        <v>0</v>
      </c>
      <c r="F13" s="145">
        <f t="shared" ref="F13:F38" si="1">D13-E13</f>
        <v>168</v>
      </c>
      <c r="G13" s="178"/>
      <c r="H13" s="179"/>
      <c r="I13" s="175"/>
    </row>
    <row r="14" spans="1:9" ht="76.5">
      <c r="A14" s="176">
        <v>8</v>
      </c>
      <c r="B14" s="164" t="s">
        <v>20</v>
      </c>
      <c r="C14" s="177" t="s">
        <v>92</v>
      </c>
      <c r="D14" s="146">
        <v>227</v>
      </c>
      <c r="E14" s="144">
        <f t="shared" si="0"/>
        <v>0</v>
      </c>
      <c r="F14" s="145">
        <v>227</v>
      </c>
      <c r="G14" s="178"/>
      <c r="H14" s="179"/>
      <c r="I14" s="175"/>
    </row>
    <row r="15" spans="1:9" ht="63.75">
      <c r="A15" s="176">
        <v>9</v>
      </c>
      <c r="B15" s="164" t="s">
        <v>22</v>
      </c>
      <c r="C15" s="177" t="s">
        <v>91</v>
      </c>
      <c r="D15" s="146">
        <v>26</v>
      </c>
      <c r="E15" s="144">
        <f t="shared" si="0"/>
        <v>0</v>
      </c>
      <c r="F15" s="145">
        <f t="shared" si="1"/>
        <v>26</v>
      </c>
      <c r="G15" s="178"/>
      <c r="H15" s="179"/>
      <c r="I15" s="175"/>
    </row>
    <row r="16" spans="1:9" ht="63.75">
      <c r="A16" s="176">
        <v>10</v>
      </c>
      <c r="B16" s="164" t="s">
        <v>24</v>
      </c>
      <c r="C16" s="177" t="s">
        <v>25</v>
      </c>
      <c r="D16" s="146">
        <v>22</v>
      </c>
      <c r="E16" s="144">
        <f t="shared" si="0"/>
        <v>0</v>
      </c>
      <c r="F16" s="145">
        <f t="shared" si="1"/>
        <v>22</v>
      </c>
      <c r="G16" s="178"/>
      <c r="H16" s="179"/>
      <c r="I16" s="175"/>
    </row>
    <row r="17" spans="1:9" ht="63.75">
      <c r="A17" s="176">
        <v>11</v>
      </c>
      <c r="B17" s="164" t="s">
        <v>26</v>
      </c>
      <c r="C17" s="177" t="s">
        <v>96</v>
      </c>
      <c r="D17" s="146">
        <v>36</v>
      </c>
      <c r="E17" s="144">
        <f t="shared" si="0"/>
        <v>0</v>
      </c>
      <c r="F17" s="145">
        <f t="shared" si="1"/>
        <v>36</v>
      </c>
      <c r="G17" s="178"/>
      <c r="H17" s="179"/>
      <c r="I17" s="175"/>
    </row>
    <row r="18" spans="1:9" ht="63.75">
      <c r="A18" s="176">
        <v>12</v>
      </c>
      <c r="B18" s="164" t="s">
        <v>28</v>
      </c>
      <c r="C18" s="177" t="s">
        <v>97</v>
      </c>
      <c r="D18" s="146">
        <v>7</v>
      </c>
      <c r="E18" s="144">
        <f t="shared" si="0"/>
        <v>0</v>
      </c>
      <c r="F18" s="145">
        <f t="shared" si="1"/>
        <v>7</v>
      </c>
      <c r="G18" s="178"/>
      <c r="H18" s="179"/>
      <c r="I18" s="175"/>
    </row>
    <row r="19" spans="1:9" ht="63.75">
      <c r="A19" s="176">
        <v>13</v>
      </c>
      <c r="B19" s="164" t="s">
        <v>30</v>
      </c>
      <c r="C19" s="177" t="s">
        <v>98</v>
      </c>
      <c r="D19" s="146">
        <v>38</v>
      </c>
      <c r="E19" s="144">
        <f t="shared" si="0"/>
        <v>0</v>
      </c>
      <c r="F19" s="145">
        <v>38</v>
      </c>
      <c r="G19" s="178"/>
      <c r="H19" s="179"/>
      <c r="I19" s="175"/>
    </row>
    <row r="20" spans="1:9" ht="114.75">
      <c r="A20" s="176">
        <v>14</v>
      </c>
      <c r="B20" s="164" t="s">
        <v>32</v>
      </c>
      <c r="C20" s="177" t="s">
        <v>141</v>
      </c>
      <c r="D20" s="146">
        <v>1932</v>
      </c>
      <c r="E20" s="144">
        <v>49.4</v>
      </c>
      <c r="F20" s="145">
        <v>1882.6</v>
      </c>
      <c r="G20" s="178"/>
      <c r="H20" s="179"/>
      <c r="I20" s="175"/>
    </row>
    <row r="21" spans="1:9" ht="89.25">
      <c r="A21" s="176">
        <v>15</v>
      </c>
      <c r="B21" s="164" t="s">
        <v>34</v>
      </c>
      <c r="C21" s="177" t="s">
        <v>35</v>
      </c>
      <c r="D21" s="146">
        <v>254</v>
      </c>
      <c r="E21" s="144">
        <v>14.56</v>
      </c>
      <c r="F21" s="145">
        <v>239.44</v>
      </c>
      <c r="G21" s="178"/>
      <c r="H21" s="179"/>
      <c r="I21" s="175"/>
    </row>
    <row r="22" spans="1:9" ht="76.5">
      <c r="A22" s="176">
        <v>16</v>
      </c>
      <c r="B22" s="164" t="s">
        <v>36</v>
      </c>
      <c r="C22" s="177" t="s">
        <v>37</v>
      </c>
      <c r="D22" s="146">
        <v>18</v>
      </c>
      <c r="E22" s="144">
        <f t="shared" si="0"/>
        <v>0</v>
      </c>
      <c r="F22" s="145">
        <f t="shared" si="1"/>
        <v>18</v>
      </c>
      <c r="G22" s="178"/>
      <c r="H22" s="179"/>
      <c r="I22" s="175"/>
    </row>
    <row r="23" spans="1:9" ht="63.75">
      <c r="A23" s="176">
        <v>17</v>
      </c>
      <c r="B23" s="164" t="s">
        <v>38</v>
      </c>
      <c r="C23" s="177" t="s">
        <v>39</v>
      </c>
      <c r="D23" s="146">
        <v>22</v>
      </c>
      <c r="E23" s="144">
        <f t="shared" si="0"/>
        <v>0</v>
      </c>
      <c r="F23" s="145">
        <f t="shared" si="1"/>
        <v>22</v>
      </c>
      <c r="G23" s="178"/>
      <c r="H23" s="179"/>
      <c r="I23" s="175"/>
    </row>
    <row r="24" spans="1:9" ht="63.75">
      <c r="A24" s="176">
        <v>18</v>
      </c>
      <c r="B24" s="164" t="s">
        <v>40</v>
      </c>
      <c r="C24" s="177" t="s">
        <v>41</v>
      </c>
      <c r="D24" s="146">
        <v>25</v>
      </c>
      <c r="E24" s="144">
        <f t="shared" si="0"/>
        <v>0</v>
      </c>
      <c r="F24" s="145">
        <v>25</v>
      </c>
      <c r="G24" s="178"/>
      <c r="H24" s="179"/>
      <c r="I24" s="175"/>
    </row>
    <row r="25" spans="1:9" ht="63.75">
      <c r="A25" s="176">
        <v>19</v>
      </c>
      <c r="B25" s="164" t="s">
        <v>42</v>
      </c>
      <c r="C25" s="177" t="s">
        <v>43</v>
      </c>
      <c r="D25" s="146">
        <v>5</v>
      </c>
      <c r="E25" s="144">
        <f t="shared" si="0"/>
        <v>0</v>
      </c>
      <c r="F25" s="145">
        <f t="shared" si="1"/>
        <v>5</v>
      </c>
      <c r="G25" s="178"/>
      <c r="H25" s="179"/>
      <c r="I25" s="175"/>
    </row>
    <row r="26" spans="1:9" ht="76.5">
      <c r="A26" s="176">
        <v>20</v>
      </c>
      <c r="B26" s="164" t="s">
        <v>44</v>
      </c>
      <c r="C26" s="177" t="s">
        <v>45</v>
      </c>
      <c r="D26" s="146">
        <v>8</v>
      </c>
      <c r="E26" s="144">
        <v>0.52</v>
      </c>
      <c r="F26" s="145">
        <v>7.48</v>
      </c>
      <c r="G26" s="178"/>
      <c r="H26" s="179"/>
      <c r="I26" s="175"/>
    </row>
    <row r="27" spans="1:9" ht="51">
      <c r="A27" s="176">
        <v>21</v>
      </c>
      <c r="B27" s="164" t="s">
        <v>46</v>
      </c>
      <c r="C27" s="177" t="s">
        <v>47</v>
      </c>
      <c r="D27" s="146">
        <v>47</v>
      </c>
      <c r="E27" s="144">
        <f t="shared" si="0"/>
        <v>0</v>
      </c>
      <c r="F27" s="145">
        <v>47</v>
      </c>
      <c r="G27" s="178"/>
      <c r="H27" s="179"/>
      <c r="I27" s="175"/>
    </row>
    <row r="28" spans="1:9" ht="102">
      <c r="A28" s="176">
        <v>22</v>
      </c>
      <c r="B28" s="164" t="s">
        <v>48</v>
      </c>
      <c r="C28" s="177" t="s">
        <v>90</v>
      </c>
      <c r="D28" s="146">
        <v>2692</v>
      </c>
      <c r="E28" s="144">
        <v>0.52</v>
      </c>
      <c r="F28" s="145">
        <v>2691.48</v>
      </c>
      <c r="G28" s="178"/>
      <c r="H28" s="179"/>
      <c r="I28" s="175"/>
    </row>
    <row r="29" spans="1:9" ht="76.5">
      <c r="A29" s="176">
        <v>23</v>
      </c>
      <c r="B29" s="164" t="s">
        <v>50</v>
      </c>
      <c r="C29" s="177" t="s">
        <v>51</v>
      </c>
      <c r="D29" s="146">
        <v>1258</v>
      </c>
      <c r="E29" s="144">
        <v>12.48</v>
      </c>
      <c r="F29" s="145">
        <v>1245.52</v>
      </c>
      <c r="G29" s="178"/>
      <c r="H29" s="179"/>
      <c r="I29" s="175"/>
    </row>
    <row r="30" spans="1:9" ht="76.5">
      <c r="A30" s="176">
        <v>24</v>
      </c>
      <c r="B30" s="164" t="s">
        <v>52</v>
      </c>
      <c r="C30" s="177" t="s">
        <v>53</v>
      </c>
      <c r="D30" s="146">
        <v>781</v>
      </c>
      <c r="E30" s="144">
        <v>72.8</v>
      </c>
      <c r="F30" s="145">
        <v>708.2</v>
      </c>
      <c r="G30" s="178"/>
      <c r="H30" s="179"/>
      <c r="I30" s="175"/>
    </row>
    <row r="31" spans="1:9" ht="89.25">
      <c r="A31" s="176">
        <v>25</v>
      </c>
      <c r="B31" s="164" t="s">
        <v>54</v>
      </c>
      <c r="C31" s="177" t="s">
        <v>55</v>
      </c>
      <c r="D31" s="146">
        <v>536</v>
      </c>
      <c r="E31" s="144">
        <v>148.72</v>
      </c>
      <c r="F31" s="145">
        <v>387.28</v>
      </c>
      <c r="G31" s="178"/>
      <c r="H31" s="179"/>
      <c r="I31" s="175"/>
    </row>
    <row r="32" spans="1:9" ht="76.5">
      <c r="A32" s="176">
        <v>26</v>
      </c>
      <c r="B32" s="164" t="s">
        <v>56</v>
      </c>
      <c r="C32" s="177" t="s">
        <v>57</v>
      </c>
      <c r="D32" s="146">
        <v>193</v>
      </c>
      <c r="E32" s="144">
        <f t="shared" si="0"/>
        <v>0</v>
      </c>
      <c r="F32" s="145">
        <v>193</v>
      </c>
      <c r="G32" s="178"/>
      <c r="H32" s="179"/>
      <c r="I32" s="175"/>
    </row>
    <row r="33" spans="1:9" ht="89.25">
      <c r="A33" s="176">
        <v>27</v>
      </c>
      <c r="B33" s="164" t="s">
        <v>58</v>
      </c>
      <c r="C33" s="177" t="s">
        <v>59</v>
      </c>
      <c r="D33" s="146">
        <v>130</v>
      </c>
      <c r="E33" s="144">
        <v>2.52</v>
      </c>
      <c r="F33" s="145">
        <v>127.48</v>
      </c>
      <c r="G33" s="178"/>
      <c r="H33" s="179"/>
      <c r="I33" s="175"/>
    </row>
    <row r="34" spans="1:9" ht="89.25">
      <c r="A34" s="176">
        <v>28</v>
      </c>
      <c r="B34" s="164" t="s">
        <v>60</v>
      </c>
      <c r="C34" s="177" t="s">
        <v>61</v>
      </c>
      <c r="D34" s="146">
        <v>68</v>
      </c>
      <c r="E34" s="144">
        <v>0.84</v>
      </c>
      <c r="F34" s="145">
        <v>67.16</v>
      </c>
      <c r="G34" s="178"/>
      <c r="H34" s="179"/>
      <c r="I34" s="175"/>
    </row>
    <row r="35" spans="1:9" ht="140.25">
      <c r="A35" s="176">
        <v>29</v>
      </c>
      <c r="B35" s="164" t="s">
        <v>62</v>
      </c>
      <c r="C35" s="177" t="s">
        <v>142</v>
      </c>
      <c r="D35" s="147">
        <v>231</v>
      </c>
      <c r="E35" s="148">
        <v>13.2</v>
      </c>
      <c r="F35" s="145">
        <v>217.8</v>
      </c>
      <c r="G35" s="178"/>
      <c r="H35" s="179"/>
      <c r="I35" s="175"/>
    </row>
    <row r="36" spans="1:9" ht="127.5">
      <c r="A36" s="176">
        <v>30</v>
      </c>
      <c r="B36" s="164" t="s">
        <v>64</v>
      </c>
      <c r="C36" s="177" t="s">
        <v>143</v>
      </c>
      <c r="D36" s="146">
        <v>784</v>
      </c>
      <c r="E36" s="144">
        <v>33.6</v>
      </c>
      <c r="F36" s="145">
        <v>750.4</v>
      </c>
      <c r="G36" s="178"/>
      <c r="H36" s="179"/>
      <c r="I36" s="175"/>
    </row>
    <row r="37" spans="1:9" ht="127.5">
      <c r="A37" s="176">
        <v>31</v>
      </c>
      <c r="B37" s="164" t="s">
        <v>66</v>
      </c>
      <c r="C37" s="177" t="s">
        <v>144</v>
      </c>
      <c r="D37" s="146">
        <v>479</v>
      </c>
      <c r="E37" s="144">
        <v>32.4</v>
      </c>
      <c r="F37" s="145">
        <v>446.6</v>
      </c>
      <c r="G37" s="178"/>
      <c r="H37" s="179"/>
      <c r="I37" s="175"/>
    </row>
    <row r="38" spans="1:9" ht="114.75">
      <c r="A38" s="176">
        <v>32</v>
      </c>
      <c r="B38" s="164" t="s">
        <v>68</v>
      </c>
      <c r="C38" s="177" t="s">
        <v>89</v>
      </c>
      <c r="D38" s="146">
        <v>245</v>
      </c>
      <c r="E38" s="144">
        <v>2</v>
      </c>
      <c r="F38" s="145">
        <f t="shared" si="1"/>
        <v>243</v>
      </c>
      <c r="G38" s="178"/>
      <c r="H38" s="179"/>
      <c r="I38" s="175"/>
    </row>
    <row r="39" spans="1:9" ht="102">
      <c r="A39" s="176">
        <v>33</v>
      </c>
      <c r="B39" s="164" t="s">
        <v>86</v>
      </c>
      <c r="C39" s="177" t="s">
        <v>145</v>
      </c>
      <c r="D39" s="146">
        <v>417</v>
      </c>
      <c r="E39" s="144">
        <v>24</v>
      </c>
      <c r="F39" s="145">
        <v>393</v>
      </c>
      <c r="G39" s="178"/>
      <c r="H39" s="179"/>
      <c r="I39" s="175"/>
    </row>
    <row r="40" spans="1:9" ht="114.75">
      <c r="A40" s="176">
        <v>34</v>
      </c>
      <c r="B40" s="164" t="s">
        <v>72</v>
      </c>
      <c r="C40" s="177" t="s">
        <v>146</v>
      </c>
      <c r="D40" s="146">
        <v>153</v>
      </c>
      <c r="E40" s="144">
        <v>43.2</v>
      </c>
      <c r="F40" s="145">
        <v>109.8</v>
      </c>
      <c r="G40" s="178"/>
      <c r="H40" s="179"/>
      <c r="I40" s="175"/>
    </row>
    <row r="41" spans="1:9" ht="102">
      <c r="A41" s="176">
        <v>35</v>
      </c>
      <c r="B41" s="164" t="s">
        <v>74</v>
      </c>
      <c r="C41" s="177" t="s">
        <v>147</v>
      </c>
      <c r="D41" s="146">
        <v>221</v>
      </c>
      <c r="E41" s="144">
        <v>28.4</v>
      </c>
      <c r="F41" s="145">
        <v>192.6</v>
      </c>
      <c r="G41" s="178"/>
      <c r="H41" s="179"/>
      <c r="I41" s="175"/>
    </row>
    <row r="42" spans="1:9" ht="89.25">
      <c r="A42" s="176">
        <v>36</v>
      </c>
      <c r="B42" s="164" t="s">
        <v>76</v>
      </c>
      <c r="C42" s="177" t="s">
        <v>148</v>
      </c>
      <c r="D42" s="146">
        <v>114</v>
      </c>
      <c r="E42" s="144">
        <v>3.2</v>
      </c>
      <c r="F42" s="145">
        <v>110.8</v>
      </c>
      <c r="G42" s="178"/>
      <c r="H42" s="179"/>
      <c r="I42" s="175"/>
    </row>
    <row r="43" spans="1:9" ht="51">
      <c r="A43" s="176">
        <v>37</v>
      </c>
      <c r="B43" s="164" t="s">
        <v>78</v>
      </c>
      <c r="C43" s="177" t="s">
        <v>79</v>
      </c>
      <c r="D43" s="146">
        <v>2512</v>
      </c>
      <c r="E43" s="144">
        <v>21.84</v>
      </c>
      <c r="F43" s="145">
        <v>2490.16</v>
      </c>
      <c r="G43" s="178"/>
      <c r="H43" s="180"/>
      <c r="I43" s="175"/>
    </row>
    <row r="44" spans="1:9" ht="51">
      <c r="A44" s="176">
        <v>38</v>
      </c>
      <c r="B44" s="164" t="s">
        <v>80</v>
      </c>
      <c r="C44" s="177" t="s">
        <v>81</v>
      </c>
      <c r="D44" s="146">
        <v>6560</v>
      </c>
      <c r="E44" s="144">
        <v>6.76</v>
      </c>
      <c r="F44" s="145">
        <v>6553.24</v>
      </c>
      <c r="G44" s="178"/>
      <c r="H44" s="179"/>
      <c r="I44" s="175"/>
    </row>
    <row r="45" spans="1:9" ht="76.5">
      <c r="A45" s="176">
        <v>39</v>
      </c>
      <c r="B45" s="164" t="s">
        <v>82</v>
      </c>
      <c r="C45" s="177" t="s">
        <v>83</v>
      </c>
      <c r="D45" s="146">
        <v>1147</v>
      </c>
      <c r="E45" s="144">
        <v>4</v>
      </c>
      <c r="F45" s="145">
        <v>1143</v>
      </c>
      <c r="G45" s="178"/>
      <c r="H45" s="179"/>
      <c r="I45" s="175"/>
    </row>
    <row r="46" spans="1:9" ht="90" thickBot="1">
      <c r="A46" s="181">
        <v>40</v>
      </c>
      <c r="B46" s="166" t="s">
        <v>84</v>
      </c>
      <c r="C46" s="182" t="s">
        <v>85</v>
      </c>
      <c r="D46" s="149">
        <v>1300</v>
      </c>
      <c r="E46" s="150">
        <v>28</v>
      </c>
      <c r="F46" s="151">
        <v>1272</v>
      </c>
      <c r="G46" s="183"/>
      <c r="H46" s="184"/>
      <c r="I46" s="175"/>
    </row>
    <row r="47" spans="1:9" ht="15.75" thickBot="1">
      <c r="A47" s="185"/>
      <c r="B47" s="186"/>
      <c r="C47" s="62"/>
      <c r="D47" s="172">
        <f t="shared" ref="D47:E47" si="2">SUM(D7:D46)</f>
        <v>23746</v>
      </c>
      <c r="E47" s="172">
        <f t="shared" si="2"/>
        <v>600.77</v>
      </c>
      <c r="F47" s="159">
        <v>23145.23</v>
      </c>
      <c r="G47" s="160"/>
      <c r="H47" s="159"/>
      <c r="I47" s="161"/>
    </row>
  </sheetData>
  <mergeCells count="10">
    <mergeCell ref="A3:I3"/>
    <mergeCell ref="A4:A6"/>
    <mergeCell ref="B4:B6"/>
    <mergeCell ref="C4:C6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7"/>
  <sheetViews>
    <sheetView workbookViewId="0">
      <selection activeCell="N8" sqref="N8"/>
    </sheetView>
  </sheetViews>
  <sheetFormatPr defaultRowHeight="15"/>
  <cols>
    <col min="4" max="4" width="11.7109375" customWidth="1"/>
    <col min="6" max="6" width="11.140625" customWidth="1"/>
    <col min="9" max="9" width="10.7109375" customWidth="1"/>
  </cols>
  <sheetData>
    <row r="3" spans="1:9" ht="56.25" customHeight="1" thickBot="1">
      <c r="A3" s="280" t="s">
        <v>100</v>
      </c>
      <c r="B3" s="281"/>
      <c r="C3" s="281"/>
      <c r="D3" s="281"/>
      <c r="E3" s="281"/>
      <c r="F3" s="281"/>
      <c r="G3" s="281"/>
      <c r="H3" s="281"/>
      <c r="I3" s="282"/>
    </row>
    <row r="4" spans="1:9" ht="40.5" customHeight="1">
      <c r="A4" s="207" t="s">
        <v>0</v>
      </c>
      <c r="B4" s="210" t="s">
        <v>1</v>
      </c>
      <c r="C4" s="213" t="s">
        <v>2</v>
      </c>
      <c r="D4" s="213" t="s">
        <v>137</v>
      </c>
      <c r="E4" s="213" t="s">
        <v>3</v>
      </c>
      <c r="F4" s="213" t="s">
        <v>138</v>
      </c>
      <c r="G4" s="217" t="s">
        <v>104</v>
      </c>
      <c r="H4" s="213" t="s">
        <v>4</v>
      </c>
      <c r="I4" s="219" t="s">
        <v>99</v>
      </c>
    </row>
    <row r="5" spans="1:9" ht="84.75" customHeight="1">
      <c r="A5" s="208"/>
      <c r="B5" s="211"/>
      <c r="C5" s="214"/>
      <c r="D5" s="216"/>
      <c r="E5" s="216"/>
      <c r="F5" s="216"/>
      <c r="G5" s="218"/>
      <c r="H5" s="216"/>
      <c r="I5" s="220"/>
    </row>
    <row r="6" spans="1:9" ht="36" customHeight="1" thickBot="1">
      <c r="A6" s="209"/>
      <c r="B6" s="212"/>
      <c r="C6" s="215"/>
      <c r="D6" s="40" t="s">
        <v>5</v>
      </c>
      <c r="E6" s="40" t="s">
        <v>5</v>
      </c>
      <c r="F6" s="41" t="s">
        <v>5</v>
      </c>
      <c r="G6" s="42" t="s">
        <v>5</v>
      </c>
      <c r="H6" s="41" t="s">
        <v>5</v>
      </c>
      <c r="I6" s="43" t="s">
        <v>5</v>
      </c>
    </row>
    <row r="7" spans="1:9" ht="63.75">
      <c r="A7" s="44">
        <v>1</v>
      </c>
      <c r="B7" s="45" t="s">
        <v>6</v>
      </c>
      <c r="C7" s="174" t="s">
        <v>7</v>
      </c>
      <c r="D7" s="143">
        <v>20</v>
      </c>
      <c r="E7" s="144">
        <v>0.82</v>
      </c>
      <c r="F7" s="145">
        <v>19.18</v>
      </c>
      <c r="G7" s="73"/>
      <c r="H7" s="75"/>
      <c r="I7" s="76"/>
    </row>
    <row r="8" spans="1:9" ht="76.5">
      <c r="A8" s="50">
        <v>2</v>
      </c>
      <c r="B8" s="51" t="s">
        <v>8</v>
      </c>
      <c r="C8" s="177" t="s">
        <v>9</v>
      </c>
      <c r="D8" s="146">
        <v>297</v>
      </c>
      <c r="E8" s="144">
        <v>8.61</v>
      </c>
      <c r="F8" s="145">
        <v>288.39</v>
      </c>
      <c r="G8" s="78"/>
      <c r="H8" s="79"/>
      <c r="I8" s="76"/>
    </row>
    <row r="9" spans="1:9" ht="63.75">
      <c r="A9" s="50">
        <v>3</v>
      </c>
      <c r="B9" s="51" t="s">
        <v>10</v>
      </c>
      <c r="C9" s="177" t="s">
        <v>11</v>
      </c>
      <c r="D9" s="146">
        <v>308</v>
      </c>
      <c r="E9" s="144">
        <v>21.73</v>
      </c>
      <c r="F9" s="145">
        <v>286.27</v>
      </c>
      <c r="G9" s="78"/>
      <c r="H9" s="79"/>
      <c r="I9" s="76"/>
    </row>
    <row r="10" spans="1:9" ht="63.75">
      <c r="A10" s="50">
        <v>4</v>
      </c>
      <c r="B10" s="51" t="s">
        <v>12</v>
      </c>
      <c r="C10" s="177" t="s">
        <v>13</v>
      </c>
      <c r="D10" s="146">
        <v>319</v>
      </c>
      <c r="E10" s="144">
        <v>11.89</v>
      </c>
      <c r="F10" s="145">
        <v>307.11</v>
      </c>
      <c r="G10" s="78"/>
      <c r="H10" s="79"/>
      <c r="I10" s="76"/>
    </row>
    <row r="11" spans="1:9" ht="76.5">
      <c r="A11" s="50">
        <v>5</v>
      </c>
      <c r="B11" s="51" t="s">
        <v>14</v>
      </c>
      <c r="C11" s="177" t="s">
        <v>93</v>
      </c>
      <c r="D11" s="146">
        <v>86</v>
      </c>
      <c r="E11" s="144">
        <v>2.46</v>
      </c>
      <c r="F11" s="145">
        <v>83.54</v>
      </c>
      <c r="G11" s="78"/>
      <c r="H11" s="79"/>
      <c r="I11" s="76"/>
    </row>
    <row r="12" spans="1:9" ht="63.75">
      <c r="A12" s="50">
        <v>6</v>
      </c>
      <c r="B12" s="51" t="s">
        <v>16</v>
      </c>
      <c r="C12" s="177" t="s">
        <v>94</v>
      </c>
      <c r="D12" s="146">
        <v>60</v>
      </c>
      <c r="E12" s="144">
        <v>12.3</v>
      </c>
      <c r="F12" s="145">
        <v>47.7</v>
      </c>
      <c r="G12" s="78"/>
      <c r="H12" s="79"/>
      <c r="I12" s="76"/>
    </row>
    <row r="13" spans="1:9" ht="63.75">
      <c r="A13" s="50">
        <v>7</v>
      </c>
      <c r="B13" s="51" t="s">
        <v>18</v>
      </c>
      <c r="C13" s="177" t="s">
        <v>95</v>
      </c>
      <c r="D13" s="146">
        <v>168</v>
      </c>
      <c r="E13" s="144">
        <f t="shared" ref="E13:E32" si="0">O13*N13</f>
        <v>0</v>
      </c>
      <c r="F13" s="145">
        <f t="shared" ref="F13:F38" si="1">D13-E13</f>
        <v>168</v>
      </c>
      <c r="G13" s="78"/>
      <c r="H13" s="79"/>
      <c r="I13" s="76"/>
    </row>
    <row r="14" spans="1:9" ht="76.5">
      <c r="A14" s="50">
        <v>8</v>
      </c>
      <c r="B14" s="51" t="s">
        <v>20</v>
      </c>
      <c r="C14" s="177" t="s">
        <v>92</v>
      </c>
      <c r="D14" s="146">
        <v>227</v>
      </c>
      <c r="E14" s="144">
        <f t="shared" si="0"/>
        <v>0</v>
      </c>
      <c r="F14" s="145">
        <v>227</v>
      </c>
      <c r="G14" s="78"/>
      <c r="H14" s="79"/>
      <c r="I14" s="76"/>
    </row>
    <row r="15" spans="1:9" ht="63.75">
      <c r="A15" s="50">
        <v>9</v>
      </c>
      <c r="B15" s="51" t="s">
        <v>22</v>
      </c>
      <c r="C15" s="177" t="s">
        <v>91</v>
      </c>
      <c r="D15" s="146">
        <v>26</v>
      </c>
      <c r="E15" s="144">
        <f t="shared" si="0"/>
        <v>0</v>
      </c>
      <c r="F15" s="145">
        <f t="shared" si="1"/>
        <v>26</v>
      </c>
      <c r="G15" s="78"/>
      <c r="H15" s="79"/>
      <c r="I15" s="76"/>
    </row>
    <row r="16" spans="1:9" ht="63.75">
      <c r="A16" s="50">
        <v>10</v>
      </c>
      <c r="B16" s="51" t="s">
        <v>24</v>
      </c>
      <c r="C16" s="177" t="s">
        <v>25</v>
      </c>
      <c r="D16" s="146">
        <v>22</v>
      </c>
      <c r="E16" s="144">
        <f t="shared" si="0"/>
        <v>0</v>
      </c>
      <c r="F16" s="145">
        <f t="shared" si="1"/>
        <v>22</v>
      </c>
      <c r="G16" s="78"/>
      <c r="H16" s="79"/>
      <c r="I16" s="76"/>
    </row>
    <row r="17" spans="1:9" ht="63.75">
      <c r="A17" s="50">
        <v>11</v>
      </c>
      <c r="B17" s="51" t="s">
        <v>26</v>
      </c>
      <c r="C17" s="177" t="s">
        <v>96</v>
      </c>
      <c r="D17" s="146">
        <v>36</v>
      </c>
      <c r="E17" s="144">
        <f t="shared" si="0"/>
        <v>0</v>
      </c>
      <c r="F17" s="145">
        <f t="shared" si="1"/>
        <v>36</v>
      </c>
      <c r="G17" s="78"/>
      <c r="H17" s="79"/>
      <c r="I17" s="76"/>
    </row>
    <row r="18" spans="1:9" ht="63.75">
      <c r="A18" s="50">
        <v>12</v>
      </c>
      <c r="B18" s="51" t="s">
        <v>28</v>
      </c>
      <c r="C18" s="177" t="s">
        <v>97</v>
      </c>
      <c r="D18" s="146">
        <v>7</v>
      </c>
      <c r="E18" s="144">
        <f t="shared" si="0"/>
        <v>0</v>
      </c>
      <c r="F18" s="145">
        <f t="shared" si="1"/>
        <v>7</v>
      </c>
      <c r="G18" s="78"/>
      <c r="H18" s="79"/>
      <c r="I18" s="76"/>
    </row>
    <row r="19" spans="1:9" ht="63.75">
      <c r="A19" s="50">
        <v>13</v>
      </c>
      <c r="B19" s="51" t="s">
        <v>30</v>
      </c>
      <c r="C19" s="177" t="s">
        <v>98</v>
      </c>
      <c r="D19" s="146">
        <v>38</v>
      </c>
      <c r="E19" s="144">
        <f t="shared" si="0"/>
        <v>0</v>
      </c>
      <c r="F19" s="145">
        <v>38</v>
      </c>
      <c r="G19" s="78"/>
      <c r="H19" s="79"/>
      <c r="I19" s="76"/>
    </row>
    <row r="20" spans="1:9" ht="114.75">
      <c r="A20" s="50">
        <v>14</v>
      </c>
      <c r="B20" s="51" t="s">
        <v>32</v>
      </c>
      <c r="C20" s="177" t="s">
        <v>141</v>
      </c>
      <c r="D20" s="146">
        <v>1932</v>
      </c>
      <c r="E20" s="144">
        <v>49.4</v>
      </c>
      <c r="F20" s="145">
        <v>1882.6</v>
      </c>
      <c r="G20" s="78"/>
      <c r="H20" s="79"/>
      <c r="I20" s="76"/>
    </row>
    <row r="21" spans="1:9" ht="89.25">
      <c r="A21" s="50">
        <v>15</v>
      </c>
      <c r="B21" s="51" t="s">
        <v>34</v>
      </c>
      <c r="C21" s="177" t="s">
        <v>35</v>
      </c>
      <c r="D21" s="146">
        <v>254</v>
      </c>
      <c r="E21" s="144">
        <v>14.56</v>
      </c>
      <c r="F21" s="145">
        <v>239.44</v>
      </c>
      <c r="G21" s="78"/>
      <c r="H21" s="79"/>
      <c r="I21" s="76"/>
    </row>
    <row r="22" spans="1:9" ht="76.5">
      <c r="A22" s="50">
        <v>16</v>
      </c>
      <c r="B22" s="51" t="s">
        <v>36</v>
      </c>
      <c r="C22" s="177" t="s">
        <v>37</v>
      </c>
      <c r="D22" s="146">
        <v>18</v>
      </c>
      <c r="E22" s="144">
        <f t="shared" si="0"/>
        <v>0</v>
      </c>
      <c r="F22" s="145">
        <f t="shared" si="1"/>
        <v>18</v>
      </c>
      <c r="G22" s="78"/>
      <c r="H22" s="79"/>
      <c r="I22" s="76"/>
    </row>
    <row r="23" spans="1:9" ht="63.75">
      <c r="A23" s="50">
        <v>17</v>
      </c>
      <c r="B23" s="51" t="s">
        <v>38</v>
      </c>
      <c r="C23" s="177" t="s">
        <v>39</v>
      </c>
      <c r="D23" s="146">
        <v>22</v>
      </c>
      <c r="E23" s="144">
        <f t="shared" si="0"/>
        <v>0</v>
      </c>
      <c r="F23" s="145">
        <f t="shared" si="1"/>
        <v>22</v>
      </c>
      <c r="G23" s="78"/>
      <c r="H23" s="79"/>
      <c r="I23" s="76"/>
    </row>
    <row r="24" spans="1:9" ht="63.75">
      <c r="A24" s="50">
        <v>18</v>
      </c>
      <c r="B24" s="51" t="s">
        <v>40</v>
      </c>
      <c r="C24" s="177" t="s">
        <v>41</v>
      </c>
      <c r="D24" s="146">
        <v>25</v>
      </c>
      <c r="E24" s="144">
        <f t="shared" si="0"/>
        <v>0</v>
      </c>
      <c r="F24" s="145">
        <v>25</v>
      </c>
      <c r="G24" s="78"/>
      <c r="H24" s="79"/>
      <c r="I24" s="76"/>
    </row>
    <row r="25" spans="1:9" ht="63.75">
      <c r="A25" s="50">
        <v>19</v>
      </c>
      <c r="B25" s="51" t="s">
        <v>42</v>
      </c>
      <c r="C25" s="177" t="s">
        <v>43</v>
      </c>
      <c r="D25" s="146">
        <v>5</v>
      </c>
      <c r="E25" s="144">
        <f t="shared" si="0"/>
        <v>0</v>
      </c>
      <c r="F25" s="145">
        <f t="shared" si="1"/>
        <v>5</v>
      </c>
      <c r="G25" s="78"/>
      <c r="H25" s="79"/>
      <c r="I25" s="76"/>
    </row>
    <row r="26" spans="1:9" ht="76.5">
      <c r="A26" s="50">
        <v>20</v>
      </c>
      <c r="B26" s="51" t="s">
        <v>44</v>
      </c>
      <c r="C26" s="177" t="s">
        <v>45</v>
      </c>
      <c r="D26" s="146">
        <v>8</v>
      </c>
      <c r="E26" s="144">
        <v>0.52</v>
      </c>
      <c r="F26" s="145">
        <v>7.48</v>
      </c>
      <c r="G26" s="78"/>
      <c r="H26" s="79"/>
      <c r="I26" s="76"/>
    </row>
    <row r="27" spans="1:9" ht="51">
      <c r="A27" s="50">
        <v>21</v>
      </c>
      <c r="B27" s="51" t="s">
        <v>46</v>
      </c>
      <c r="C27" s="177" t="s">
        <v>47</v>
      </c>
      <c r="D27" s="146">
        <v>47</v>
      </c>
      <c r="E27" s="144">
        <f t="shared" si="0"/>
        <v>0</v>
      </c>
      <c r="F27" s="145">
        <v>47</v>
      </c>
      <c r="G27" s="78"/>
      <c r="H27" s="79"/>
      <c r="I27" s="76"/>
    </row>
    <row r="28" spans="1:9" ht="102">
      <c r="A28" s="50">
        <v>22</v>
      </c>
      <c r="B28" s="51" t="s">
        <v>48</v>
      </c>
      <c r="C28" s="177" t="s">
        <v>90</v>
      </c>
      <c r="D28" s="146">
        <v>2692</v>
      </c>
      <c r="E28" s="144">
        <v>0.52</v>
      </c>
      <c r="F28" s="145">
        <v>2691.48</v>
      </c>
      <c r="G28" s="78"/>
      <c r="H28" s="79"/>
      <c r="I28" s="76"/>
    </row>
    <row r="29" spans="1:9" ht="76.5">
      <c r="A29" s="50">
        <v>23</v>
      </c>
      <c r="B29" s="51" t="s">
        <v>50</v>
      </c>
      <c r="C29" s="177" t="s">
        <v>51</v>
      </c>
      <c r="D29" s="146">
        <v>1258</v>
      </c>
      <c r="E29" s="144">
        <v>12.48</v>
      </c>
      <c r="F29" s="145">
        <v>1245.52</v>
      </c>
      <c r="G29" s="78"/>
      <c r="H29" s="79"/>
      <c r="I29" s="76"/>
    </row>
    <row r="30" spans="1:9" ht="76.5">
      <c r="A30" s="50">
        <v>24</v>
      </c>
      <c r="B30" s="51" t="s">
        <v>52</v>
      </c>
      <c r="C30" s="177" t="s">
        <v>53</v>
      </c>
      <c r="D30" s="146">
        <v>781</v>
      </c>
      <c r="E30" s="144">
        <v>72.8</v>
      </c>
      <c r="F30" s="145">
        <v>708.2</v>
      </c>
      <c r="G30" s="78"/>
      <c r="H30" s="79"/>
      <c r="I30" s="76"/>
    </row>
    <row r="31" spans="1:9" ht="89.25">
      <c r="A31" s="50">
        <v>25</v>
      </c>
      <c r="B31" s="51" t="s">
        <v>54</v>
      </c>
      <c r="C31" s="177" t="s">
        <v>55</v>
      </c>
      <c r="D31" s="146">
        <v>536</v>
      </c>
      <c r="E31" s="144">
        <v>148.72</v>
      </c>
      <c r="F31" s="145">
        <v>387.28</v>
      </c>
      <c r="G31" s="78"/>
      <c r="H31" s="79"/>
      <c r="I31" s="76"/>
    </row>
    <row r="32" spans="1:9" ht="76.5">
      <c r="A32" s="50">
        <v>26</v>
      </c>
      <c r="B32" s="51" t="s">
        <v>56</v>
      </c>
      <c r="C32" s="177" t="s">
        <v>57</v>
      </c>
      <c r="D32" s="146">
        <v>193</v>
      </c>
      <c r="E32" s="144">
        <f t="shared" si="0"/>
        <v>0</v>
      </c>
      <c r="F32" s="145">
        <v>193</v>
      </c>
      <c r="G32" s="78"/>
      <c r="H32" s="79"/>
      <c r="I32" s="76"/>
    </row>
    <row r="33" spans="1:9" ht="89.25">
      <c r="A33" s="50">
        <v>27</v>
      </c>
      <c r="B33" s="51" t="s">
        <v>58</v>
      </c>
      <c r="C33" s="177" t="s">
        <v>59</v>
      </c>
      <c r="D33" s="146">
        <v>130</v>
      </c>
      <c r="E33" s="144">
        <v>2.52</v>
      </c>
      <c r="F33" s="145">
        <v>127.48</v>
      </c>
      <c r="G33" s="78"/>
      <c r="H33" s="79"/>
      <c r="I33" s="76"/>
    </row>
    <row r="34" spans="1:9" ht="89.25">
      <c r="A34" s="50">
        <v>28</v>
      </c>
      <c r="B34" s="51" t="s">
        <v>60</v>
      </c>
      <c r="C34" s="177" t="s">
        <v>61</v>
      </c>
      <c r="D34" s="146">
        <v>68</v>
      </c>
      <c r="E34" s="144">
        <v>0.84</v>
      </c>
      <c r="F34" s="145">
        <v>67.16</v>
      </c>
      <c r="G34" s="78"/>
      <c r="H34" s="79"/>
      <c r="I34" s="76"/>
    </row>
    <row r="35" spans="1:9" ht="140.25">
      <c r="A35" s="50">
        <v>29</v>
      </c>
      <c r="B35" s="51" t="s">
        <v>62</v>
      </c>
      <c r="C35" s="177" t="s">
        <v>142</v>
      </c>
      <c r="D35" s="147">
        <v>231</v>
      </c>
      <c r="E35" s="148">
        <v>13.2</v>
      </c>
      <c r="F35" s="145">
        <v>217.8</v>
      </c>
      <c r="G35" s="78"/>
      <c r="H35" s="79"/>
      <c r="I35" s="76"/>
    </row>
    <row r="36" spans="1:9" ht="127.5">
      <c r="A36" s="50">
        <v>30</v>
      </c>
      <c r="B36" s="51" t="s">
        <v>64</v>
      </c>
      <c r="C36" s="177" t="s">
        <v>143</v>
      </c>
      <c r="D36" s="146">
        <v>784</v>
      </c>
      <c r="E36" s="144">
        <v>33.6</v>
      </c>
      <c r="F36" s="145">
        <v>750.4</v>
      </c>
      <c r="G36" s="78"/>
      <c r="H36" s="79"/>
      <c r="I36" s="76"/>
    </row>
    <row r="37" spans="1:9" ht="127.5">
      <c r="A37" s="50">
        <v>31</v>
      </c>
      <c r="B37" s="51" t="s">
        <v>66</v>
      </c>
      <c r="C37" s="177" t="s">
        <v>144</v>
      </c>
      <c r="D37" s="146">
        <v>479</v>
      </c>
      <c r="E37" s="144">
        <v>32.4</v>
      </c>
      <c r="F37" s="145">
        <v>446.6</v>
      </c>
      <c r="G37" s="78"/>
      <c r="H37" s="79"/>
      <c r="I37" s="76"/>
    </row>
    <row r="38" spans="1:9" ht="114.75">
      <c r="A38" s="50">
        <v>32</v>
      </c>
      <c r="B38" s="51" t="s">
        <v>68</v>
      </c>
      <c r="C38" s="177" t="s">
        <v>89</v>
      </c>
      <c r="D38" s="146">
        <v>245</v>
      </c>
      <c r="E38" s="144">
        <v>2</v>
      </c>
      <c r="F38" s="145">
        <f t="shared" si="1"/>
        <v>243</v>
      </c>
      <c r="G38" s="78"/>
      <c r="H38" s="79"/>
      <c r="I38" s="76"/>
    </row>
    <row r="39" spans="1:9" ht="102">
      <c r="A39" s="50">
        <v>33</v>
      </c>
      <c r="B39" s="51" t="s">
        <v>86</v>
      </c>
      <c r="C39" s="177" t="s">
        <v>145</v>
      </c>
      <c r="D39" s="146">
        <v>417</v>
      </c>
      <c r="E39" s="144">
        <v>24</v>
      </c>
      <c r="F39" s="145">
        <v>393</v>
      </c>
      <c r="G39" s="78"/>
      <c r="H39" s="79"/>
      <c r="I39" s="76"/>
    </row>
    <row r="40" spans="1:9" ht="114.75">
      <c r="A40" s="50">
        <v>34</v>
      </c>
      <c r="B40" s="51" t="s">
        <v>72</v>
      </c>
      <c r="C40" s="177" t="s">
        <v>146</v>
      </c>
      <c r="D40" s="146">
        <v>153</v>
      </c>
      <c r="E40" s="144">
        <v>43.2</v>
      </c>
      <c r="F40" s="145">
        <v>109.8</v>
      </c>
      <c r="G40" s="78"/>
      <c r="H40" s="79"/>
      <c r="I40" s="76"/>
    </row>
    <row r="41" spans="1:9" ht="102">
      <c r="A41" s="50">
        <v>35</v>
      </c>
      <c r="B41" s="51" t="s">
        <v>74</v>
      </c>
      <c r="C41" s="177" t="s">
        <v>147</v>
      </c>
      <c r="D41" s="146">
        <v>221</v>
      </c>
      <c r="E41" s="144">
        <v>28.4</v>
      </c>
      <c r="F41" s="145">
        <v>192.6</v>
      </c>
      <c r="G41" s="78"/>
      <c r="H41" s="79"/>
      <c r="I41" s="76"/>
    </row>
    <row r="42" spans="1:9" ht="89.25">
      <c r="A42" s="50">
        <v>36</v>
      </c>
      <c r="B42" s="51" t="s">
        <v>76</v>
      </c>
      <c r="C42" s="177" t="s">
        <v>148</v>
      </c>
      <c r="D42" s="146">
        <v>114</v>
      </c>
      <c r="E42" s="144">
        <v>3.2</v>
      </c>
      <c r="F42" s="145">
        <v>110.8</v>
      </c>
      <c r="G42" s="78"/>
      <c r="H42" s="79"/>
      <c r="I42" s="76"/>
    </row>
    <row r="43" spans="1:9" ht="51">
      <c r="A43" s="50">
        <v>37</v>
      </c>
      <c r="B43" s="51" t="s">
        <v>78</v>
      </c>
      <c r="C43" s="177" t="s">
        <v>79</v>
      </c>
      <c r="D43" s="146">
        <v>2512</v>
      </c>
      <c r="E43" s="144">
        <v>21.84</v>
      </c>
      <c r="F43" s="145">
        <v>2490.16</v>
      </c>
      <c r="G43" s="78"/>
      <c r="H43" s="81"/>
      <c r="I43" s="76"/>
    </row>
    <row r="44" spans="1:9" ht="51">
      <c r="A44" s="50">
        <v>38</v>
      </c>
      <c r="B44" s="51" t="s">
        <v>80</v>
      </c>
      <c r="C44" s="177" t="s">
        <v>81</v>
      </c>
      <c r="D44" s="146">
        <v>6560</v>
      </c>
      <c r="E44" s="144">
        <v>6.76</v>
      </c>
      <c r="F44" s="145">
        <v>6553.24</v>
      </c>
      <c r="G44" s="78"/>
      <c r="H44" s="79"/>
      <c r="I44" s="76"/>
    </row>
    <row r="45" spans="1:9" ht="76.5">
      <c r="A45" s="50">
        <v>39</v>
      </c>
      <c r="B45" s="51" t="s">
        <v>82</v>
      </c>
      <c r="C45" s="177" t="s">
        <v>83</v>
      </c>
      <c r="D45" s="146">
        <v>1147</v>
      </c>
      <c r="E45" s="144">
        <v>4</v>
      </c>
      <c r="F45" s="145">
        <v>1143</v>
      </c>
      <c r="G45" s="78"/>
      <c r="H45" s="79"/>
      <c r="I45" s="76"/>
    </row>
    <row r="46" spans="1:9" ht="90" thickBot="1">
      <c r="A46" s="56">
        <v>40</v>
      </c>
      <c r="B46" s="57" t="s">
        <v>84</v>
      </c>
      <c r="C46" s="182" t="s">
        <v>85</v>
      </c>
      <c r="D46" s="149">
        <v>1300</v>
      </c>
      <c r="E46" s="150">
        <v>28</v>
      </c>
      <c r="F46" s="151">
        <v>1272</v>
      </c>
      <c r="G46" s="85"/>
      <c r="H46" s="86"/>
      <c r="I46" s="76"/>
    </row>
    <row r="47" spans="1:9" ht="16.5" thickBot="1">
      <c r="A47" s="61"/>
      <c r="B47" s="62"/>
      <c r="C47" s="62"/>
      <c r="D47" s="172">
        <f t="shared" ref="D47:E47" si="2">SUM(D7:D46)</f>
        <v>23746</v>
      </c>
      <c r="E47" s="172">
        <f t="shared" si="2"/>
        <v>600.77</v>
      </c>
      <c r="F47" s="159">
        <v>23145.23</v>
      </c>
      <c r="G47" s="89"/>
      <c r="H47" s="88"/>
      <c r="I47" s="90"/>
    </row>
  </sheetData>
  <mergeCells count="10">
    <mergeCell ref="A3:I3"/>
    <mergeCell ref="A4:A6"/>
    <mergeCell ref="B4:B6"/>
    <mergeCell ref="C4:C6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Невяна Ганчева-Василева</cp:lastModifiedBy>
  <cp:lastPrinted>2025-11-03T09:56:41Z</cp:lastPrinted>
  <dcterms:created xsi:type="dcterms:W3CDTF">2015-06-05T18:17:00Z</dcterms:created>
  <dcterms:modified xsi:type="dcterms:W3CDTF">2026-10-02T13:06:32Z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C96F140AE7A6481CB522712BC2A5C351_12</vt:lpwstr>
  </property>
  <property fmtid="{D5CDD505-2E9C-101B-9397-08002B2CF9AE}" pid="3" name="KSOProductBuildVer">
    <vt:lpwstr>1033-12.2.0.20323</vt:lpwstr>
  </property>
</Properties>
</file>