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310"/>
  </bookViews>
  <sheets>
    <sheet name="data" sheetId="1" r:id="rId1"/>
    <sheet name="Изчисления масов товар" sheetId="2" r:id="rId2"/>
    <sheet name="Масов товар" sheetId="3" r:id="rId3"/>
    <sheet name="Емисии" sheetId="4" r:id="rId4"/>
  </sheets>
  <definedNames>
    <definedName name="_xlnm._FilterDatabase" localSheetId="0" hidden="1">data!$A$4:$O$31</definedName>
  </definedNames>
  <calcPr calcId="145621"/>
</workbook>
</file>

<file path=xl/calcChain.xml><?xml version="1.0" encoding="utf-8"?>
<calcChain xmlns="http://schemas.openxmlformats.org/spreadsheetml/2006/main">
  <c r="M18" i="2" l="1"/>
  <c r="N18" i="2"/>
  <c r="O18" i="2"/>
  <c r="L18" i="2"/>
  <c r="M13" i="2"/>
  <c r="N13" i="2"/>
  <c r="O13" i="2"/>
  <c r="L13" i="2"/>
  <c r="F3" i="4" l="1"/>
  <c r="E3" i="4"/>
  <c r="D3" i="4"/>
  <c r="C3" i="4"/>
</calcChain>
</file>

<file path=xl/sharedStrings.xml><?xml version="1.0" encoding="utf-8"?>
<sst xmlns="http://schemas.openxmlformats.org/spreadsheetml/2006/main" count="392" uniqueCount="140">
  <si>
    <t>№</t>
  </si>
  <si>
    <t>БД</t>
  </si>
  <si>
    <t xml:space="preserve">име на обект </t>
  </si>
  <si>
    <t>Вид зауст.води</t>
  </si>
  <si>
    <t>Разрешително №
стар/нов</t>
  </si>
  <si>
    <t>БУЛСТАТ</t>
  </si>
  <si>
    <t>код на ВТ</t>
  </si>
  <si>
    <t>нов код на ВТ</t>
  </si>
  <si>
    <t>Река</t>
  </si>
  <si>
    <t>Поречие</t>
  </si>
  <si>
    <t>Дименсия товар</t>
  </si>
  <si>
    <t>изчислени годишни товари за 2015г.</t>
  </si>
  <si>
    <t>Hg</t>
  </si>
  <si>
    <t>Cd</t>
  </si>
  <si>
    <t>Pb</t>
  </si>
  <si>
    <t>Ni</t>
  </si>
  <si>
    <t>BG2000</t>
  </si>
  <si>
    <t>"Строителни материали" АД, гр. Бургас</t>
  </si>
  <si>
    <t>BG2MA107L002</t>
  </si>
  <si>
    <t>яз. Мандра</t>
  </si>
  <si>
    <t>Мандренски реки</t>
  </si>
  <si>
    <t>t/y</t>
  </si>
  <si>
    <t>"ЗТВ" АД, гр. Бургас</t>
  </si>
  <si>
    <t>200340/2375 0003</t>
  </si>
  <si>
    <t>BG2SE900L028</t>
  </si>
  <si>
    <t>Поморийско езеро</t>
  </si>
  <si>
    <t>Северно-Бургаски реки</t>
  </si>
  <si>
    <t>"Андела" АД, гр. Бургас</t>
  </si>
  <si>
    <t>Хвостохранилище “Горно Езерово”</t>
  </si>
  <si>
    <t>677/23220006</t>
  </si>
  <si>
    <t>BG2SE900L037</t>
  </si>
  <si>
    <t>Бургаско езеро Вая</t>
  </si>
  <si>
    <t>"ВиК" ЕАД, гр. Бургас</t>
  </si>
  <si>
    <t>канализация на Айтос</t>
  </si>
  <si>
    <t>BG2SE900R030</t>
  </si>
  <si>
    <t>р. Айтоска</t>
  </si>
  <si>
    <t>Община Камено</t>
  </si>
  <si>
    <t>канализационна с-ма на гр. Камено</t>
  </si>
  <si>
    <t>BG2SE900L027</t>
  </si>
  <si>
    <t>Атанасовско езеро</t>
  </si>
  <si>
    <t>ПСОВ-Бургас</t>
  </si>
  <si>
    <t>200350/2324 0004</t>
  </si>
  <si>
    <t>ПСОВ-Меден рудник</t>
  </si>
  <si>
    <t>200374/2324 0005</t>
  </si>
  <si>
    <t>BG2MA100L001</t>
  </si>
  <si>
    <t>ез. Мандра / Узунгерен</t>
  </si>
  <si>
    <t>ПСОВ-Китен-Приморско</t>
  </si>
  <si>
    <t>200368/2314 0031</t>
  </si>
  <si>
    <t>BG2IU600R013</t>
  </si>
  <si>
    <t>BG2IU600R1013</t>
  </si>
  <si>
    <t>р. Караагач</t>
  </si>
  <si>
    <t>Южнобургаски реки</t>
  </si>
  <si>
    <t>"Евроманган" АД, с. Църква</t>
  </si>
  <si>
    <t>200039/2315 0002</t>
  </si>
  <si>
    <t>BG2DO800R001</t>
  </si>
  <si>
    <t>р. Батова</t>
  </si>
  <si>
    <t>Черноморски Добруджански реки</t>
  </si>
  <si>
    <t>"ВиК" ЕООД, гр. Добрич</t>
  </si>
  <si>
    <t>ГПСОВ-Шабла</t>
  </si>
  <si>
    <t>713/2374 0030</t>
  </si>
  <si>
    <t>BG2DO700L018</t>
  </si>
  <si>
    <t>Шабленско езеро</t>
  </si>
  <si>
    <t>"Водоснабдяване-Дунав" ЕООД, гр. Разград</t>
  </si>
  <si>
    <t>ПСОВ-Лозница</t>
  </si>
  <si>
    <t>BG2KA800L029</t>
  </si>
  <si>
    <t>р. Лознишко дере, яз. "Съединение"</t>
  </si>
  <si>
    <t>река Камчия</t>
  </si>
  <si>
    <t>"ВиК" ООД, гр. Шумен</t>
  </si>
  <si>
    <t>BG2KA578R003</t>
  </si>
  <si>
    <t>BG2KA578R1103</t>
  </si>
  <si>
    <t>р. Поройна</t>
  </si>
  <si>
    <t>канализация на Велики Преслав</t>
  </si>
  <si>
    <t>BG2KA900R019</t>
  </si>
  <si>
    <t>BG2KA900R1019</t>
  </si>
  <si>
    <t>р. Камчия</t>
  </si>
  <si>
    <t>"ВиК" ООД, гр. Търговище</t>
  </si>
  <si>
    <t>канализация на Търговище</t>
  </si>
  <si>
    <t>200087/2314 0020</t>
  </si>
  <si>
    <t>BG2KA800R031</t>
  </si>
  <si>
    <t>BG2KA800R1131</t>
  </si>
  <si>
    <t>р. Врана</t>
  </si>
  <si>
    <t>"Алкомет" АД, гр. Шумен</t>
  </si>
  <si>
    <t>КР-341-Н0-И0-А0/2008</t>
  </si>
  <si>
    <t>BG2KA700R016</t>
  </si>
  <si>
    <t>р. Стара река (Текедере)</t>
  </si>
  <si>
    <t>Община Шумен-регионално депо</t>
  </si>
  <si>
    <t>КР-349-НО/2008</t>
  </si>
  <si>
    <t>BG2KA578R1003</t>
  </si>
  <si>
    <t>коригирано дере</t>
  </si>
  <si>
    <t>"Енергия" АД; "Енерсис" АД, гр. Търговище</t>
  </si>
  <si>
    <t>200242;КР № 121/2006</t>
  </si>
  <si>
    <t>"Агрополихим" АД гр. Девня</t>
  </si>
  <si>
    <t>КР-68/2005</t>
  </si>
  <si>
    <t>BG2PR100L003</t>
  </si>
  <si>
    <t>Белославско езеро</t>
  </si>
  <si>
    <t>река Провадийска</t>
  </si>
  <si>
    <t>"ПЧМВ" АД, гр. Варна</t>
  </si>
  <si>
    <t>200 216/2322 0007</t>
  </si>
  <si>
    <t>BG2PR900L020</t>
  </si>
  <si>
    <t>Варненско езеро</t>
  </si>
  <si>
    <t>"Терем-КРЗ Флотски арсенал-Варна" ЕООД, гр. Варна</t>
  </si>
  <si>
    <t>BG2PR100L001</t>
  </si>
  <si>
    <t>"ВиК" ООД, гр. Варна</t>
  </si>
  <si>
    <t>ПСОВ-Варна</t>
  </si>
  <si>
    <t>Община Провадия</t>
  </si>
  <si>
    <t>ПСОВ-Провадия</t>
  </si>
  <si>
    <t>BG2PR345R007</t>
  </si>
  <si>
    <t>BG2PR345R1107</t>
  </si>
  <si>
    <t>р. Провадийска</t>
  </si>
  <si>
    <t>ПСОВ-Девня</t>
  </si>
  <si>
    <t>467/2311 0013</t>
  </si>
  <si>
    <t>BG2PR210R005</t>
  </si>
  <si>
    <t>BG2PR210R1005</t>
  </si>
  <si>
    <t>р. Девненска</t>
  </si>
  <si>
    <t>Община Белослав</t>
  </si>
  <si>
    <t>ПСОВ - Белослав</t>
  </si>
  <si>
    <t>BG2PR100L002</t>
  </si>
  <si>
    <t>Община Нови пазар</t>
  </si>
  <si>
    <t>канализация на Нови пазар</t>
  </si>
  <si>
    <t>BG2PR600R012</t>
  </si>
  <si>
    <t>BG2PR600R1012</t>
  </si>
  <si>
    <t>р. Крива</t>
  </si>
  <si>
    <t xml:space="preserve">Община Сунгурларе </t>
  </si>
  <si>
    <t>канализационна с-ма с. Манолич</t>
  </si>
  <si>
    <t>BG2KA400L024</t>
  </si>
  <si>
    <t>яз. "Камчия"</t>
  </si>
  <si>
    <t>Община Долни Чифлик</t>
  </si>
  <si>
    <t>КС на гр. Долни Чифлик</t>
  </si>
  <si>
    <t xml:space="preserve">BG2КА130R002 </t>
  </si>
  <si>
    <t>BG2KA130R1102</t>
  </si>
  <si>
    <t>р. Кривинска</t>
  </si>
  <si>
    <t>Камчия</t>
  </si>
  <si>
    <t>Провадийска</t>
  </si>
  <si>
    <t>Община Шумен</t>
  </si>
  <si>
    <t>канализация на Шумен</t>
  </si>
  <si>
    <t>731/23250002</t>
  </si>
  <si>
    <t>454/2374 0012/2374 0047</t>
  </si>
  <si>
    <t>Дименсия</t>
  </si>
  <si>
    <t>Ггодишни емисии 2015</t>
  </si>
  <si>
    <t>Приложение 4.1.3.2.3.б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</si>
</sst>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0"/>
    <numFmt numFmtId="165" formatCode="0.0000000"/>
  </numFmts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/>
    <xf numFmtId="0" fontId="2" fillId="0" borderId="1" xfId="0" applyFont="1" applyFill="1" applyBorder="1"/>
    <xf numFmtId="0" fontId="0" fillId="0" borderId="0" xfId="0" applyFill="1"/>
    <xf numFmtId="164" fontId="2" fillId="0" borderId="1" xfId="0" applyNumberFormat="1" applyFont="1" applyFill="1" applyBorder="1"/>
    <xf numFmtId="165" fontId="2" fillId="0" borderId="1" xfId="0" applyNumberFormat="1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NumberFormat="1" applyFont="1" applyFill="1" applyBorder="1" applyAlignment="1"/>
    <xf numFmtId="0" fontId="5" fillId="0" borderId="0" xfId="0" applyFont="1" applyFill="1"/>
    <xf numFmtId="0" fontId="2" fillId="0" borderId="0" xfId="0" applyFont="1"/>
    <xf numFmtId="0" fontId="2" fillId="0" borderId="0" xfId="0" applyNumberFormat="1" applyFont="1"/>
    <xf numFmtId="0" fontId="2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5" fontId="0" fillId="0" borderId="0" xfId="0" applyNumberFormat="1"/>
    <xf numFmtId="0" fontId="6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31"/>
  <sheetViews>
    <sheetView tabSelected="1" workbookViewId="0"/>
  </sheetViews>
  <sheetFormatPr defaultRowHeight="15" x14ac:dyDescent="0.25"/>
  <cols>
    <col min="1" max="4" width="9.140625" style="16"/>
    <col min="5" max="5" width="9.140625" style="17"/>
    <col min="6" max="11" width="9.140625" style="16"/>
    <col min="12" max="15" width="9.140625" style="18"/>
  </cols>
  <sheetData>
    <row r="1" spans="1:15" ht="15.75" x14ac:dyDescent="0.25">
      <c r="N1" s="25" t="s">
        <v>139</v>
      </c>
    </row>
    <row r="2" spans="1:15" x14ac:dyDescent="0.25">
      <c r="A2" s="32" t="s">
        <v>0</v>
      </c>
      <c r="B2" s="32" t="s">
        <v>1</v>
      </c>
      <c r="C2" s="30" t="s">
        <v>2</v>
      </c>
      <c r="D2" s="30" t="s">
        <v>3</v>
      </c>
      <c r="E2" s="29" t="s">
        <v>4</v>
      </c>
      <c r="F2" s="30" t="s">
        <v>5</v>
      </c>
      <c r="G2" s="32" t="s">
        <v>6</v>
      </c>
      <c r="H2" s="33" t="s">
        <v>7</v>
      </c>
      <c r="I2" s="32" t="s">
        <v>8</v>
      </c>
      <c r="J2" s="32" t="s">
        <v>9</v>
      </c>
      <c r="K2" s="26" t="s">
        <v>10</v>
      </c>
      <c r="L2" s="27" t="s">
        <v>11</v>
      </c>
      <c r="M2" s="28"/>
      <c r="N2" s="28"/>
      <c r="O2" s="28"/>
    </row>
    <row r="3" spans="1:15" x14ac:dyDescent="0.25">
      <c r="A3" s="32"/>
      <c r="B3" s="32"/>
      <c r="C3" s="35"/>
      <c r="D3" s="35"/>
      <c r="E3" s="29"/>
      <c r="F3" s="31"/>
      <c r="G3" s="32"/>
      <c r="H3" s="34"/>
      <c r="I3" s="32"/>
      <c r="J3" s="32"/>
      <c r="K3" s="26"/>
      <c r="L3" s="1" t="s">
        <v>12</v>
      </c>
      <c r="M3" s="1" t="s">
        <v>13</v>
      </c>
      <c r="N3" s="1" t="s">
        <v>14</v>
      </c>
      <c r="O3" s="1" t="s">
        <v>15</v>
      </c>
    </row>
    <row r="4" spans="1:15" x14ac:dyDescent="0.25">
      <c r="A4" s="21">
        <v>1</v>
      </c>
      <c r="B4" s="21">
        <v>2</v>
      </c>
      <c r="C4" s="2">
        <v>3</v>
      </c>
      <c r="D4" s="2">
        <v>4</v>
      </c>
      <c r="E4" s="22">
        <v>5</v>
      </c>
      <c r="F4" s="21">
        <v>6</v>
      </c>
      <c r="G4" s="21">
        <v>7</v>
      </c>
      <c r="H4" s="21">
        <v>8</v>
      </c>
      <c r="I4" s="23">
        <v>9</v>
      </c>
      <c r="J4" s="23">
        <v>10</v>
      </c>
      <c r="K4" s="3">
        <v>11</v>
      </c>
      <c r="L4" s="1">
        <v>12</v>
      </c>
      <c r="M4" s="1">
        <v>13</v>
      </c>
      <c r="N4" s="4">
        <v>14</v>
      </c>
      <c r="O4" s="4">
        <v>15</v>
      </c>
    </row>
    <row r="5" spans="1:15" ht="60.75" hidden="1" x14ac:dyDescent="0.25">
      <c r="A5" s="5">
        <v>1</v>
      </c>
      <c r="B5" s="5" t="s">
        <v>16</v>
      </c>
      <c r="C5" s="5" t="s">
        <v>17</v>
      </c>
      <c r="D5" s="5"/>
      <c r="E5" s="6">
        <v>23220001</v>
      </c>
      <c r="F5" s="7">
        <v>102607854</v>
      </c>
      <c r="G5" s="7" t="s">
        <v>18</v>
      </c>
      <c r="H5" s="7"/>
      <c r="I5" s="5" t="s">
        <v>19</v>
      </c>
      <c r="J5" s="5" t="s">
        <v>20</v>
      </c>
      <c r="K5" s="5" t="s">
        <v>21</v>
      </c>
      <c r="L5" s="10"/>
      <c r="M5" s="10"/>
      <c r="N5" s="10">
        <v>4.8732175000000002E-4</v>
      </c>
      <c r="O5" s="10"/>
    </row>
    <row r="6" spans="1:15" ht="36.75" hidden="1" x14ac:dyDescent="0.25">
      <c r="A6" s="5">
        <v>2</v>
      </c>
      <c r="B6" s="5" t="s">
        <v>16</v>
      </c>
      <c r="C6" s="5" t="s">
        <v>22</v>
      </c>
      <c r="D6" s="5"/>
      <c r="E6" s="6" t="s">
        <v>23</v>
      </c>
      <c r="F6" s="7">
        <v>102616497</v>
      </c>
      <c r="G6" s="7" t="s">
        <v>24</v>
      </c>
      <c r="H6" s="7"/>
      <c r="I6" s="5" t="s">
        <v>25</v>
      </c>
      <c r="J6" s="5" t="s">
        <v>26</v>
      </c>
      <c r="K6" s="5" t="s">
        <v>21</v>
      </c>
      <c r="L6" s="10">
        <v>9.3649999999999995E-7</v>
      </c>
      <c r="M6" s="10">
        <v>4.7293249999999998E-6</v>
      </c>
      <c r="N6" s="10">
        <v>9.3649999999999995E-7</v>
      </c>
      <c r="O6" s="10">
        <v>3.68981E-4</v>
      </c>
    </row>
    <row r="7" spans="1:15" ht="48.75" hidden="1" x14ac:dyDescent="0.25">
      <c r="A7" s="7">
        <v>3</v>
      </c>
      <c r="B7" s="5" t="s">
        <v>16</v>
      </c>
      <c r="C7" s="5" t="s">
        <v>27</v>
      </c>
      <c r="D7" s="5" t="s">
        <v>28</v>
      </c>
      <c r="E7" s="6" t="s">
        <v>29</v>
      </c>
      <c r="F7" s="7">
        <v>102005285</v>
      </c>
      <c r="G7" s="7" t="s">
        <v>30</v>
      </c>
      <c r="H7" s="7"/>
      <c r="I7" s="5" t="s">
        <v>31</v>
      </c>
      <c r="J7" s="5" t="s">
        <v>26</v>
      </c>
      <c r="K7" s="5" t="s">
        <v>21</v>
      </c>
      <c r="L7" s="10"/>
      <c r="M7" s="10"/>
      <c r="N7" s="10">
        <v>1.7310000000000001E-4</v>
      </c>
      <c r="O7" s="10"/>
    </row>
    <row r="8" spans="1:15" ht="36.75" hidden="1" x14ac:dyDescent="0.25">
      <c r="A8" s="5">
        <v>4</v>
      </c>
      <c r="B8" s="5" t="s">
        <v>16</v>
      </c>
      <c r="C8" s="5" t="s">
        <v>32</v>
      </c>
      <c r="D8" s="5" t="s">
        <v>33</v>
      </c>
      <c r="E8" s="6">
        <v>200287</v>
      </c>
      <c r="F8" s="7">
        <v>812115210</v>
      </c>
      <c r="G8" s="7" t="s">
        <v>34</v>
      </c>
      <c r="H8" s="7"/>
      <c r="I8" s="5" t="s">
        <v>35</v>
      </c>
      <c r="J8" s="5" t="s">
        <v>26</v>
      </c>
      <c r="K8" s="5" t="s">
        <v>21</v>
      </c>
      <c r="L8" s="10">
        <v>3.04794E-4</v>
      </c>
      <c r="M8" s="10">
        <v>3.0479400000000002E-5</v>
      </c>
      <c r="N8" s="10">
        <v>1.5849287999999998E-3</v>
      </c>
      <c r="O8" s="10">
        <v>7.3150560000000001E-4</v>
      </c>
    </row>
    <row r="9" spans="1:15" ht="48.75" hidden="1" x14ac:dyDescent="0.25">
      <c r="A9" s="7">
        <v>5</v>
      </c>
      <c r="B9" s="5" t="s">
        <v>16</v>
      </c>
      <c r="C9" s="5" t="s">
        <v>36</v>
      </c>
      <c r="D9" s="5" t="s">
        <v>37</v>
      </c>
      <c r="E9" s="6">
        <v>23740013</v>
      </c>
      <c r="F9" s="7">
        <v>57001</v>
      </c>
      <c r="G9" s="7" t="s">
        <v>38</v>
      </c>
      <c r="H9" s="7"/>
      <c r="I9" s="5" t="s">
        <v>39</v>
      </c>
      <c r="J9" s="5" t="s">
        <v>26</v>
      </c>
      <c r="K9" s="5" t="s">
        <v>21</v>
      </c>
      <c r="L9" s="10">
        <v>1.3760499999999998E-4</v>
      </c>
      <c r="M9" s="10">
        <v>1.37605E-5</v>
      </c>
      <c r="N9" s="10">
        <v>1.3760499999999998E-4</v>
      </c>
      <c r="O9" s="10">
        <v>4.6785699999999996E-4</v>
      </c>
    </row>
    <row r="10" spans="1:15" ht="36.75" hidden="1" x14ac:dyDescent="0.25">
      <c r="A10" s="5">
        <v>6</v>
      </c>
      <c r="B10" s="5" t="s">
        <v>16</v>
      </c>
      <c r="C10" s="5" t="s">
        <v>32</v>
      </c>
      <c r="D10" s="5" t="s">
        <v>40</v>
      </c>
      <c r="E10" s="6" t="s">
        <v>41</v>
      </c>
      <c r="F10" s="7">
        <v>812115210</v>
      </c>
      <c r="G10" s="7" t="s">
        <v>30</v>
      </c>
      <c r="H10" s="7"/>
      <c r="I10" s="5" t="s">
        <v>31</v>
      </c>
      <c r="J10" s="5" t="s">
        <v>26</v>
      </c>
      <c r="K10" s="5" t="s">
        <v>21</v>
      </c>
      <c r="L10" s="10">
        <v>3.7130774999999997E-3</v>
      </c>
      <c r="M10" s="10">
        <v>3.7130775000000001E-4</v>
      </c>
      <c r="N10" s="10">
        <v>3.7130774999999997E-3</v>
      </c>
      <c r="O10" s="10">
        <v>2.8219388999999998E-2</v>
      </c>
    </row>
    <row r="11" spans="1:15" ht="36.75" hidden="1" x14ac:dyDescent="0.25">
      <c r="A11" s="7">
        <v>7</v>
      </c>
      <c r="B11" s="5" t="s">
        <v>16</v>
      </c>
      <c r="C11" s="5" t="s">
        <v>32</v>
      </c>
      <c r="D11" s="5" t="s">
        <v>42</v>
      </c>
      <c r="E11" s="6" t="s">
        <v>43</v>
      </c>
      <c r="F11" s="7">
        <v>812115210</v>
      </c>
      <c r="G11" s="7" t="s">
        <v>44</v>
      </c>
      <c r="H11" s="7"/>
      <c r="I11" s="5" t="s">
        <v>45</v>
      </c>
      <c r="J11" s="5" t="s">
        <v>20</v>
      </c>
      <c r="K11" s="5" t="s">
        <v>21</v>
      </c>
      <c r="L11" s="10">
        <v>7.8593200000000004E-4</v>
      </c>
      <c r="M11" s="10">
        <v>7.8593200000000012E-5</v>
      </c>
      <c r="N11" s="10">
        <v>7.8593200000000004E-4</v>
      </c>
      <c r="O11" s="10">
        <v>3.1437280000000001E-3</v>
      </c>
    </row>
    <row r="12" spans="1:15" ht="48.75" x14ac:dyDescent="0.25">
      <c r="A12" s="5">
        <v>8</v>
      </c>
      <c r="B12" s="5" t="s">
        <v>16</v>
      </c>
      <c r="C12" s="5" t="s">
        <v>32</v>
      </c>
      <c r="D12" s="5" t="s">
        <v>46</v>
      </c>
      <c r="E12" s="6" t="s">
        <v>47</v>
      </c>
      <c r="F12" s="7">
        <v>812115210</v>
      </c>
      <c r="G12" s="7" t="s">
        <v>48</v>
      </c>
      <c r="H12" s="7" t="s">
        <v>49</v>
      </c>
      <c r="I12" s="5" t="s">
        <v>50</v>
      </c>
      <c r="J12" s="5" t="s">
        <v>51</v>
      </c>
      <c r="K12" s="5" t="s">
        <v>21</v>
      </c>
      <c r="L12" s="10"/>
      <c r="M12" s="10">
        <v>1.2105340000000001E-3</v>
      </c>
      <c r="N12" s="10"/>
      <c r="O12" s="10"/>
    </row>
    <row r="13" spans="1:15" ht="48.75" hidden="1" x14ac:dyDescent="0.25">
      <c r="A13" s="7">
        <v>9</v>
      </c>
      <c r="B13" s="5" t="s">
        <v>16</v>
      </c>
      <c r="C13" s="5" t="s">
        <v>52</v>
      </c>
      <c r="D13" s="5"/>
      <c r="E13" s="6" t="s">
        <v>53</v>
      </c>
      <c r="F13" s="7">
        <v>124058778</v>
      </c>
      <c r="G13" s="7" t="s">
        <v>54</v>
      </c>
      <c r="H13" s="7"/>
      <c r="I13" s="5" t="s">
        <v>55</v>
      </c>
      <c r="J13" s="5" t="s">
        <v>56</v>
      </c>
      <c r="K13" s="5" t="s">
        <v>21</v>
      </c>
      <c r="L13" s="10"/>
      <c r="M13" s="10">
        <v>1.1809600000000001E-5</v>
      </c>
      <c r="N13" s="10">
        <v>1.4171519999999998E-4</v>
      </c>
      <c r="O13" s="10"/>
    </row>
    <row r="14" spans="1:15" ht="48.75" hidden="1" x14ac:dyDescent="0.25">
      <c r="A14" s="5">
        <v>10</v>
      </c>
      <c r="B14" s="5" t="s">
        <v>16</v>
      </c>
      <c r="C14" s="5" t="s">
        <v>57</v>
      </c>
      <c r="D14" s="5" t="s">
        <v>58</v>
      </c>
      <c r="E14" s="6" t="s">
        <v>59</v>
      </c>
      <c r="F14" s="7">
        <v>834026369</v>
      </c>
      <c r="G14" s="7" t="s">
        <v>60</v>
      </c>
      <c r="H14" s="7"/>
      <c r="I14" s="5" t="s">
        <v>61</v>
      </c>
      <c r="J14" s="5" t="s">
        <v>56</v>
      </c>
      <c r="K14" s="5" t="s">
        <v>21</v>
      </c>
      <c r="L14" s="10">
        <v>3.2555E-6</v>
      </c>
      <c r="M14" s="10">
        <v>1.9437249999999998E-4</v>
      </c>
      <c r="N14" s="10">
        <v>4.8593124999999997E-4</v>
      </c>
      <c r="O14" s="10">
        <v>1.9877699999999998E-3</v>
      </c>
    </row>
    <row r="15" spans="1:15" ht="60.75" hidden="1" x14ac:dyDescent="0.25">
      <c r="A15" s="7">
        <v>11</v>
      </c>
      <c r="B15" s="5" t="s">
        <v>16</v>
      </c>
      <c r="C15" s="5" t="s">
        <v>62</v>
      </c>
      <c r="D15" s="5" t="s">
        <v>63</v>
      </c>
      <c r="E15" s="6">
        <v>23740003</v>
      </c>
      <c r="F15" s="7">
        <v>826043778</v>
      </c>
      <c r="G15" s="7" t="s">
        <v>64</v>
      </c>
      <c r="H15" s="7"/>
      <c r="I15" s="5" t="s">
        <v>65</v>
      </c>
      <c r="J15" s="5" t="s">
        <v>66</v>
      </c>
      <c r="K15" s="5" t="s">
        <v>21</v>
      </c>
      <c r="L15" s="10"/>
      <c r="M15" s="10">
        <v>4.5500800000000001E-6</v>
      </c>
      <c r="N15" s="10">
        <v>1.0123927999999999E-4</v>
      </c>
      <c r="O15" s="10">
        <v>1.1375199999999999E-4</v>
      </c>
    </row>
    <row r="16" spans="1:15" ht="48.75" hidden="1" x14ac:dyDescent="0.25">
      <c r="A16" s="5">
        <v>12</v>
      </c>
      <c r="B16" s="5" t="s">
        <v>16</v>
      </c>
      <c r="C16" s="5" t="s">
        <v>67</v>
      </c>
      <c r="D16" s="5" t="s">
        <v>71</v>
      </c>
      <c r="E16" s="6">
        <v>200303</v>
      </c>
      <c r="F16" s="7">
        <v>837068284</v>
      </c>
      <c r="G16" s="7" t="s">
        <v>72</v>
      </c>
      <c r="H16" s="7" t="s">
        <v>73</v>
      </c>
      <c r="I16" s="5" t="s">
        <v>74</v>
      </c>
      <c r="J16" s="5" t="s">
        <v>66</v>
      </c>
      <c r="K16" s="5" t="s">
        <v>21</v>
      </c>
      <c r="L16" s="10">
        <v>1.3293566500000001E-4</v>
      </c>
      <c r="M16" s="10">
        <v>7.8197450000000001E-5</v>
      </c>
      <c r="N16" s="10">
        <v>7.8197450000000001E-4</v>
      </c>
      <c r="O16" s="10">
        <v>7.8197450000000001E-4</v>
      </c>
    </row>
    <row r="17" spans="1:15" ht="36.75" hidden="1" x14ac:dyDescent="0.25">
      <c r="A17" s="7">
        <v>13</v>
      </c>
      <c r="B17" s="5" t="s">
        <v>16</v>
      </c>
      <c r="C17" s="11" t="s">
        <v>133</v>
      </c>
      <c r="D17" s="11" t="s">
        <v>134</v>
      </c>
      <c r="E17" s="12">
        <v>23140028</v>
      </c>
      <c r="F17" s="13">
        <v>931721</v>
      </c>
      <c r="G17" s="7" t="s">
        <v>68</v>
      </c>
      <c r="H17" s="7" t="s">
        <v>69</v>
      </c>
      <c r="I17" s="5" t="s">
        <v>70</v>
      </c>
      <c r="J17" s="5" t="s">
        <v>66</v>
      </c>
      <c r="K17" s="5" t="s">
        <v>21</v>
      </c>
      <c r="L17" s="10">
        <v>6.2015243500000011E-4</v>
      </c>
      <c r="M17" s="10">
        <v>2.7359666250000004E-4</v>
      </c>
      <c r="N17" s="10">
        <v>2.7359666249999999E-3</v>
      </c>
      <c r="O17" s="10">
        <v>1.4591822000000001E-2</v>
      </c>
    </row>
    <row r="18" spans="1:15" ht="48.75" hidden="1" x14ac:dyDescent="0.25">
      <c r="A18" s="5">
        <v>14</v>
      </c>
      <c r="B18" s="5" t="s">
        <v>16</v>
      </c>
      <c r="C18" s="11" t="s">
        <v>75</v>
      </c>
      <c r="D18" s="11" t="s">
        <v>76</v>
      </c>
      <c r="E18" s="12" t="s">
        <v>77</v>
      </c>
      <c r="F18" s="13">
        <v>835014989</v>
      </c>
      <c r="G18" s="7" t="s">
        <v>78</v>
      </c>
      <c r="H18" s="7" t="s">
        <v>79</v>
      </c>
      <c r="I18" s="5" t="s">
        <v>80</v>
      </c>
      <c r="J18" s="5" t="s">
        <v>66</v>
      </c>
      <c r="K18" s="5" t="s">
        <v>21</v>
      </c>
      <c r="L18" s="10">
        <v>6.1485214714285708E-4</v>
      </c>
      <c r="M18" s="10">
        <v>1.7511611785714285E-3</v>
      </c>
      <c r="N18" s="10">
        <v>7.2900191285714296E-3</v>
      </c>
      <c r="O18" s="10">
        <v>8.4747553333333336E-3</v>
      </c>
    </row>
    <row r="19" spans="1:15" ht="48.75" hidden="1" x14ac:dyDescent="0.25">
      <c r="A19" s="7">
        <v>15</v>
      </c>
      <c r="B19" s="5" t="s">
        <v>16</v>
      </c>
      <c r="C19" s="11" t="s">
        <v>81</v>
      </c>
      <c r="D19" s="11"/>
      <c r="E19" s="12" t="s">
        <v>82</v>
      </c>
      <c r="F19" s="13">
        <v>127592125</v>
      </c>
      <c r="G19" s="7" t="s">
        <v>83</v>
      </c>
      <c r="H19" s="7"/>
      <c r="I19" s="5" t="s">
        <v>84</v>
      </c>
      <c r="J19" s="5" t="s">
        <v>66</v>
      </c>
      <c r="K19" s="5" t="s">
        <v>21</v>
      </c>
      <c r="L19" s="10">
        <v>2.5335579999999998E-4</v>
      </c>
      <c r="M19" s="10"/>
      <c r="N19" s="10"/>
      <c r="O19" s="10"/>
    </row>
    <row r="20" spans="1:15" ht="48.75" hidden="1" x14ac:dyDescent="0.25">
      <c r="A20" s="5">
        <v>16</v>
      </c>
      <c r="B20" s="5" t="s">
        <v>16</v>
      </c>
      <c r="C20" s="11" t="s">
        <v>85</v>
      </c>
      <c r="D20" s="11"/>
      <c r="E20" s="12" t="s">
        <v>86</v>
      </c>
      <c r="F20" s="13">
        <v>931721</v>
      </c>
      <c r="G20" s="7" t="s">
        <v>68</v>
      </c>
      <c r="H20" s="7" t="s">
        <v>87</v>
      </c>
      <c r="I20" s="5" t="s">
        <v>88</v>
      </c>
      <c r="J20" s="5" t="s">
        <v>66</v>
      </c>
      <c r="K20" s="5" t="s">
        <v>21</v>
      </c>
      <c r="L20" s="10"/>
      <c r="M20" s="10">
        <v>8.8699999999999998E-6</v>
      </c>
      <c r="N20" s="10"/>
      <c r="O20" s="10"/>
    </row>
    <row r="21" spans="1:15" ht="72.75" hidden="1" x14ac:dyDescent="0.25">
      <c r="A21" s="7">
        <v>17</v>
      </c>
      <c r="B21" s="5" t="s">
        <v>16</v>
      </c>
      <c r="C21" s="11" t="s">
        <v>89</v>
      </c>
      <c r="D21" s="11"/>
      <c r="E21" s="14" t="s">
        <v>90</v>
      </c>
      <c r="F21" s="15">
        <v>835014882</v>
      </c>
      <c r="G21" s="7" t="s">
        <v>78</v>
      </c>
      <c r="H21" s="7" t="s">
        <v>79</v>
      </c>
      <c r="I21" s="5" t="s">
        <v>80</v>
      </c>
      <c r="J21" s="5" t="s">
        <v>66</v>
      </c>
      <c r="K21" s="5" t="s">
        <v>21</v>
      </c>
      <c r="L21" s="10"/>
      <c r="M21" s="10"/>
      <c r="N21" s="10">
        <v>3.6303053000000002E-2</v>
      </c>
      <c r="O21" s="10"/>
    </row>
    <row r="22" spans="1:15" ht="36.75" hidden="1" x14ac:dyDescent="0.25">
      <c r="A22" s="5">
        <v>18</v>
      </c>
      <c r="B22" s="5" t="s">
        <v>16</v>
      </c>
      <c r="C22" s="11" t="s">
        <v>91</v>
      </c>
      <c r="D22" s="11"/>
      <c r="E22" s="12" t="s">
        <v>92</v>
      </c>
      <c r="F22" s="13">
        <v>813095287</v>
      </c>
      <c r="G22" s="7" t="s">
        <v>93</v>
      </c>
      <c r="H22" s="7"/>
      <c r="I22" s="5" t="s">
        <v>94</v>
      </c>
      <c r="J22" s="5" t="s">
        <v>95</v>
      </c>
      <c r="K22" s="5" t="s">
        <v>21</v>
      </c>
      <c r="L22" s="10"/>
      <c r="M22" s="10">
        <v>3.5455500000000006E-3</v>
      </c>
      <c r="N22" s="10"/>
      <c r="O22" s="10"/>
    </row>
    <row r="23" spans="1:15" ht="36.75" hidden="1" x14ac:dyDescent="0.25">
      <c r="A23" s="7">
        <v>19</v>
      </c>
      <c r="B23" s="5" t="s">
        <v>16</v>
      </c>
      <c r="C23" s="11" t="s">
        <v>96</v>
      </c>
      <c r="D23" s="11"/>
      <c r="E23" s="12" t="s">
        <v>97</v>
      </c>
      <c r="F23" s="13">
        <v>813109299</v>
      </c>
      <c r="G23" s="7" t="s">
        <v>98</v>
      </c>
      <c r="H23" s="7"/>
      <c r="I23" s="5" t="s">
        <v>99</v>
      </c>
      <c r="J23" s="5" t="s">
        <v>95</v>
      </c>
      <c r="K23" s="5" t="s">
        <v>21</v>
      </c>
      <c r="L23" s="10">
        <v>8.2564749999999996E-6</v>
      </c>
      <c r="M23" s="10">
        <v>4.8567499999999997E-6</v>
      </c>
      <c r="N23" s="10">
        <v>1.5541599999999999E-4</v>
      </c>
      <c r="O23" s="10"/>
    </row>
    <row r="24" spans="1:15" ht="84.75" hidden="1" x14ac:dyDescent="0.25">
      <c r="A24" s="5">
        <v>20</v>
      </c>
      <c r="B24" s="5" t="s">
        <v>16</v>
      </c>
      <c r="C24" s="11" t="s">
        <v>100</v>
      </c>
      <c r="D24" s="11"/>
      <c r="E24" s="12" t="s">
        <v>135</v>
      </c>
      <c r="F24" s="13">
        <v>103882821</v>
      </c>
      <c r="G24" s="7" t="s">
        <v>101</v>
      </c>
      <c r="H24" s="7"/>
      <c r="I24" s="5" t="s">
        <v>99</v>
      </c>
      <c r="J24" s="5" t="s">
        <v>95</v>
      </c>
      <c r="K24" s="5" t="s">
        <v>21</v>
      </c>
      <c r="L24" s="10"/>
      <c r="M24" s="10">
        <v>4.3696620000000006E-5</v>
      </c>
      <c r="N24" s="10"/>
      <c r="O24" s="10">
        <v>3.4404810000000004E-4</v>
      </c>
    </row>
    <row r="25" spans="1:15" ht="36.75" hidden="1" x14ac:dyDescent="0.25">
      <c r="A25" s="7">
        <v>21</v>
      </c>
      <c r="B25" s="5" t="s">
        <v>16</v>
      </c>
      <c r="C25" s="11" t="s">
        <v>102</v>
      </c>
      <c r="D25" s="11" t="s">
        <v>103</v>
      </c>
      <c r="E25" s="12" t="s">
        <v>136</v>
      </c>
      <c r="F25" s="13">
        <v>103002253</v>
      </c>
      <c r="G25" s="7" t="s">
        <v>101</v>
      </c>
      <c r="H25" s="7"/>
      <c r="I25" s="5" t="s">
        <v>99</v>
      </c>
      <c r="J25" s="5" t="s">
        <v>95</v>
      </c>
      <c r="K25" s="5" t="s">
        <v>21</v>
      </c>
      <c r="L25" s="10">
        <v>1.7009437549999999E-3</v>
      </c>
      <c r="M25" s="10">
        <v>1.00055515E-3</v>
      </c>
      <c r="N25" s="10">
        <v>1.0005551499999999E-2</v>
      </c>
      <c r="O25" s="10">
        <v>8.404663259999999E-2</v>
      </c>
    </row>
    <row r="26" spans="1:15" ht="36.75" hidden="1" x14ac:dyDescent="0.25">
      <c r="A26" s="5">
        <v>22</v>
      </c>
      <c r="B26" s="5" t="s">
        <v>16</v>
      </c>
      <c r="C26" s="11" t="s">
        <v>104</v>
      </c>
      <c r="D26" s="11" t="s">
        <v>105</v>
      </c>
      <c r="E26" s="12">
        <v>23110024</v>
      </c>
      <c r="F26" s="13">
        <v>93638</v>
      </c>
      <c r="G26" s="7" t="s">
        <v>106</v>
      </c>
      <c r="H26" s="7" t="s">
        <v>107</v>
      </c>
      <c r="I26" s="5" t="s">
        <v>108</v>
      </c>
      <c r="J26" s="5" t="s">
        <v>95</v>
      </c>
      <c r="K26" s="5" t="s">
        <v>21</v>
      </c>
      <c r="L26" s="10">
        <v>1.1661473E-4</v>
      </c>
      <c r="M26" s="10">
        <v>6.85969E-5</v>
      </c>
      <c r="N26" s="10">
        <v>1.0975504E-3</v>
      </c>
      <c r="O26" s="10">
        <v>2.1951007999999996E-3</v>
      </c>
    </row>
    <row r="27" spans="1:15" ht="36.75" hidden="1" x14ac:dyDescent="0.25">
      <c r="A27" s="7">
        <v>23</v>
      </c>
      <c r="B27" s="5" t="s">
        <v>16</v>
      </c>
      <c r="C27" s="11" t="s">
        <v>102</v>
      </c>
      <c r="D27" s="11" t="s">
        <v>109</v>
      </c>
      <c r="E27" s="12" t="s">
        <v>110</v>
      </c>
      <c r="F27" s="13">
        <v>103002253</v>
      </c>
      <c r="G27" s="7" t="s">
        <v>111</v>
      </c>
      <c r="H27" s="7" t="s">
        <v>112</v>
      </c>
      <c r="I27" s="5" t="s">
        <v>113</v>
      </c>
      <c r="J27" s="5" t="s">
        <v>95</v>
      </c>
      <c r="K27" s="5" t="s">
        <v>21</v>
      </c>
      <c r="L27" s="10">
        <v>3.6734042000000007E-4</v>
      </c>
      <c r="M27" s="10">
        <v>2.1608260000000002E-4</v>
      </c>
      <c r="N27" s="10">
        <v>4.1055694E-3</v>
      </c>
      <c r="O27" s="10">
        <v>5.6181475999999998E-3</v>
      </c>
    </row>
    <row r="28" spans="1:15" ht="36.75" hidden="1" x14ac:dyDescent="0.25">
      <c r="A28" s="5">
        <v>24</v>
      </c>
      <c r="B28" s="5" t="s">
        <v>16</v>
      </c>
      <c r="C28" s="11" t="s">
        <v>114</v>
      </c>
      <c r="D28" s="11" t="s">
        <v>115</v>
      </c>
      <c r="E28" s="12">
        <v>23210001</v>
      </c>
      <c r="F28" s="13">
        <v>93403</v>
      </c>
      <c r="G28" s="7" t="s">
        <v>116</v>
      </c>
      <c r="H28" s="7"/>
      <c r="I28" s="5" t="s">
        <v>94</v>
      </c>
      <c r="J28" s="5" t="s">
        <v>95</v>
      </c>
      <c r="K28" s="5" t="s">
        <v>21</v>
      </c>
      <c r="L28" s="10">
        <v>4.7280570000000007E-5</v>
      </c>
      <c r="M28" s="10">
        <v>2.7812100000000001E-5</v>
      </c>
      <c r="N28" s="10">
        <v>2.7812099999999999E-4</v>
      </c>
      <c r="O28" s="10">
        <v>9.7342349999999991E-4</v>
      </c>
    </row>
    <row r="29" spans="1:15" ht="48.75" hidden="1" x14ac:dyDescent="0.25">
      <c r="A29" s="7">
        <v>25</v>
      </c>
      <c r="B29" s="5" t="s">
        <v>16</v>
      </c>
      <c r="C29" s="11" t="s">
        <v>117</v>
      </c>
      <c r="D29" s="11" t="s">
        <v>118</v>
      </c>
      <c r="E29" s="12">
        <v>23140025</v>
      </c>
      <c r="F29" s="13">
        <v>931575</v>
      </c>
      <c r="G29" s="7" t="s">
        <v>119</v>
      </c>
      <c r="H29" s="7" t="s">
        <v>120</v>
      </c>
      <c r="I29" s="5" t="s">
        <v>121</v>
      </c>
      <c r="J29" s="5" t="s">
        <v>95</v>
      </c>
      <c r="K29" s="5" t="s">
        <v>21</v>
      </c>
      <c r="L29" s="10">
        <v>6.0288715000000005E-5</v>
      </c>
      <c r="M29" s="10">
        <v>3.5463950000000001E-5</v>
      </c>
      <c r="N29" s="10">
        <v>3.5463949999999997E-4</v>
      </c>
      <c r="O29" s="10">
        <v>1.0639185E-3</v>
      </c>
    </row>
    <row r="30" spans="1:15" ht="48.75" hidden="1" x14ac:dyDescent="0.25">
      <c r="A30" s="5">
        <v>26</v>
      </c>
      <c r="B30" s="5" t="s">
        <v>16</v>
      </c>
      <c r="C30" s="5" t="s">
        <v>122</v>
      </c>
      <c r="D30" s="5" t="s">
        <v>123</v>
      </c>
      <c r="E30" s="6">
        <v>23740038</v>
      </c>
      <c r="F30" s="7">
        <v>57250</v>
      </c>
      <c r="G30" s="7" t="s">
        <v>124</v>
      </c>
      <c r="H30" s="7"/>
      <c r="I30" s="5" t="s">
        <v>125</v>
      </c>
      <c r="J30" s="5" t="s">
        <v>66</v>
      </c>
      <c r="K30" s="5" t="s">
        <v>21</v>
      </c>
      <c r="L30" s="10">
        <v>3.3142999999999998E-5</v>
      </c>
      <c r="M30" s="10">
        <v>3.3143000000000002E-6</v>
      </c>
      <c r="N30" s="10">
        <v>3.3142999999999998E-5</v>
      </c>
      <c r="O30" s="10">
        <v>9.2800399999999993E-5</v>
      </c>
    </row>
    <row r="31" spans="1:15" ht="36.75" hidden="1" x14ac:dyDescent="0.25">
      <c r="A31" s="7">
        <v>27</v>
      </c>
      <c r="B31" s="5" t="s">
        <v>16</v>
      </c>
      <c r="C31" s="5" t="s">
        <v>126</v>
      </c>
      <c r="D31" s="5" t="s">
        <v>127</v>
      </c>
      <c r="E31" s="6">
        <v>23140037</v>
      </c>
      <c r="F31" s="7">
        <v>93517</v>
      </c>
      <c r="G31" s="7" t="s">
        <v>128</v>
      </c>
      <c r="H31" s="7" t="s">
        <v>129</v>
      </c>
      <c r="I31" s="5" t="s">
        <v>130</v>
      </c>
      <c r="J31" s="5" t="s">
        <v>66</v>
      </c>
      <c r="K31" s="5" t="s">
        <v>21</v>
      </c>
      <c r="L31" s="10">
        <v>2.4315950000000002E-5</v>
      </c>
      <c r="M31" s="10">
        <v>1.7164199999999997E-5</v>
      </c>
      <c r="N31" s="10">
        <v>6.1505050000000008E-4</v>
      </c>
      <c r="O31" s="10">
        <v>9.3687925000000003E-4</v>
      </c>
    </row>
  </sheetData>
  <autoFilter ref="A4:O31">
    <filterColumn colId="9">
      <filters>
        <filter val="Южнобургаски реки"/>
      </filters>
    </filterColumn>
  </autoFilter>
  <mergeCells count="12">
    <mergeCell ref="A2:A3"/>
    <mergeCell ref="B2:B3"/>
    <mergeCell ref="C2:C3"/>
    <mergeCell ref="D2:D3"/>
    <mergeCell ref="J2:J3"/>
    <mergeCell ref="K2:K3"/>
    <mergeCell ref="L2:O2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sqref="A1:A2"/>
    </sheetView>
  </sheetViews>
  <sheetFormatPr defaultRowHeight="15" x14ac:dyDescent="0.25"/>
  <cols>
    <col min="12" max="12" width="9.5703125" bestFit="1" customWidth="1"/>
    <col min="13" max="13" width="12.140625" customWidth="1"/>
    <col min="14" max="14" width="10.85546875" customWidth="1"/>
    <col min="15" max="15" width="11.85546875" customWidth="1"/>
  </cols>
  <sheetData>
    <row r="1" spans="1:15" x14ac:dyDescent="0.25">
      <c r="A1" s="32" t="s">
        <v>0</v>
      </c>
      <c r="B1" s="32" t="s">
        <v>1</v>
      </c>
      <c r="C1" s="30" t="s">
        <v>2</v>
      </c>
      <c r="D1" s="30" t="s">
        <v>3</v>
      </c>
      <c r="E1" s="29" t="s">
        <v>4</v>
      </c>
      <c r="F1" s="30" t="s">
        <v>5</v>
      </c>
      <c r="G1" s="32" t="s">
        <v>6</v>
      </c>
      <c r="H1" s="33" t="s">
        <v>7</v>
      </c>
      <c r="I1" s="32" t="s">
        <v>8</v>
      </c>
      <c r="J1" s="32" t="s">
        <v>9</v>
      </c>
      <c r="K1" s="26" t="s">
        <v>10</v>
      </c>
      <c r="L1" s="27" t="s">
        <v>11</v>
      </c>
      <c r="M1" s="28"/>
      <c r="N1" s="28"/>
      <c r="O1" s="28"/>
    </row>
    <row r="2" spans="1:15" x14ac:dyDescent="0.25">
      <c r="A2" s="32"/>
      <c r="B2" s="32"/>
      <c r="C2" s="35"/>
      <c r="D2" s="35"/>
      <c r="E2" s="29"/>
      <c r="F2" s="31"/>
      <c r="G2" s="32"/>
      <c r="H2" s="34"/>
      <c r="I2" s="32"/>
      <c r="J2" s="32"/>
      <c r="K2" s="26"/>
      <c r="L2" s="1" t="s">
        <v>12</v>
      </c>
      <c r="M2" s="1" t="s">
        <v>13</v>
      </c>
      <c r="N2" s="1" t="s">
        <v>14</v>
      </c>
      <c r="O2" s="1" t="s">
        <v>15</v>
      </c>
    </row>
    <row r="3" spans="1:15" x14ac:dyDescent="0.25">
      <c r="A3" s="21">
        <v>1</v>
      </c>
      <c r="B3" s="21">
        <v>2</v>
      </c>
      <c r="C3" s="2">
        <v>3</v>
      </c>
      <c r="D3" s="2">
        <v>4</v>
      </c>
      <c r="E3" s="22">
        <v>5</v>
      </c>
      <c r="F3" s="21">
        <v>6</v>
      </c>
      <c r="G3" s="21">
        <v>7</v>
      </c>
      <c r="H3" s="21">
        <v>8</v>
      </c>
      <c r="I3" s="23">
        <v>9</v>
      </c>
      <c r="J3" s="23">
        <v>10</v>
      </c>
      <c r="K3" s="3">
        <v>11</v>
      </c>
      <c r="L3" s="1">
        <v>12</v>
      </c>
      <c r="M3" s="1">
        <v>13</v>
      </c>
      <c r="N3" s="4">
        <v>14</v>
      </c>
      <c r="O3" s="4">
        <v>15</v>
      </c>
    </row>
    <row r="4" spans="1:15" ht="60.75" x14ac:dyDescent="0.25">
      <c r="A4" s="7">
        <v>11</v>
      </c>
      <c r="B4" s="5" t="s">
        <v>16</v>
      </c>
      <c r="C4" s="5" t="s">
        <v>62</v>
      </c>
      <c r="D4" s="5" t="s">
        <v>63</v>
      </c>
      <c r="E4" s="6">
        <v>23740003</v>
      </c>
      <c r="F4" s="7">
        <v>826043778</v>
      </c>
      <c r="G4" s="7" t="s">
        <v>64</v>
      </c>
      <c r="H4" s="7"/>
      <c r="I4" s="5" t="s">
        <v>65</v>
      </c>
      <c r="J4" s="5" t="s">
        <v>66</v>
      </c>
      <c r="K4" s="5" t="s">
        <v>21</v>
      </c>
      <c r="L4" s="10"/>
      <c r="M4" s="10">
        <v>4.5500800000000001E-6</v>
      </c>
      <c r="N4" s="10">
        <v>1.0123927999999999E-4</v>
      </c>
      <c r="O4" s="10">
        <v>1.1375199999999999E-4</v>
      </c>
    </row>
    <row r="5" spans="1:15" ht="48.75" x14ac:dyDescent="0.25">
      <c r="A5" s="5">
        <v>12</v>
      </c>
      <c r="B5" s="5" t="s">
        <v>16</v>
      </c>
      <c r="C5" s="5" t="s">
        <v>67</v>
      </c>
      <c r="D5" s="5" t="s">
        <v>71</v>
      </c>
      <c r="E5" s="6">
        <v>200303</v>
      </c>
      <c r="F5" s="7">
        <v>837068284</v>
      </c>
      <c r="G5" s="7" t="s">
        <v>72</v>
      </c>
      <c r="H5" s="7" t="s">
        <v>73</v>
      </c>
      <c r="I5" s="5" t="s">
        <v>74</v>
      </c>
      <c r="J5" s="5" t="s">
        <v>66</v>
      </c>
      <c r="K5" s="5" t="s">
        <v>21</v>
      </c>
      <c r="L5" s="10">
        <v>1.3293566500000001E-4</v>
      </c>
      <c r="M5" s="10">
        <v>7.8197450000000001E-5</v>
      </c>
      <c r="N5" s="10">
        <v>7.8197450000000001E-4</v>
      </c>
      <c r="O5" s="10">
        <v>7.8197450000000001E-4</v>
      </c>
    </row>
    <row r="6" spans="1:15" ht="36.75" x14ac:dyDescent="0.25">
      <c r="A6" s="7">
        <v>13</v>
      </c>
      <c r="B6" s="5" t="s">
        <v>16</v>
      </c>
      <c r="C6" s="11" t="s">
        <v>133</v>
      </c>
      <c r="D6" s="11" t="s">
        <v>134</v>
      </c>
      <c r="E6" s="12">
        <v>23140028</v>
      </c>
      <c r="F6" s="13">
        <v>931721</v>
      </c>
      <c r="G6" s="7" t="s">
        <v>68</v>
      </c>
      <c r="H6" s="7" t="s">
        <v>69</v>
      </c>
      <c r="I6" s="5" t="s">
        <v>70</v>
      </c>
      <c r="J6" s="5" t="s">
        <v>66</v>
      </c>
      <c r="K6" s="5" t="s">
        <v>21</v>
      </c>
      <c r="L6" s="10">
        <v>6.2015243500000011E-4</v>
      </c>
      <c r="M6" s="10">
        <v>2.7359666250000004E-4</v>
      </c>
      <c r="N6" s="10">
        <v>2.7359666249999999E-3</v>
      </c>
      <c r="O6" s="10">
        <v>1.4591822000000001E-2</v>
      </c>
    </row>
    <row r="7" spans="1:15" ht="48.75" x14ac:dyDescent="0.25">
      <c r="A7" s="5">
        <v>14</v>
      </c>
      <c r="B7" s="5" t="s">
        <v>16</v>
      </c>
      <c r="C7" s="11" t="s">
        <v>75</v>
      </c>
      <c r="D7" s="11" t="s">
        <v>76</v>
      </c>
      <c r="E7" s="12" t="s">
        <v>77</v>
      </c>
      <c r="F7" s="13">
        <v>835014989</v>
      </c>
      <c r="G7" s="7" t="s">
        <v>78</v>
      </c>
      <c r="H7" s="7" t="s">
        <v>79</v>
      </c>
      <c r="I7" s="5" t="s">
        <v>80</v>
      </c>
      <c r="J7" s="5" t="s">
        <v>66</v>
      </c>
      <c r="K7" s="5" t="s">
        <v>21</v>
      </c>
      <c r="L7" s="10">
        <v>6.1485214714285708E-4</v>
      </c>
      <c r="M7" s="10">
        <v>1.7511611785714285E-3</v>
      </c>
      <c r="N7" s="10">
        <v>7.2900191285714296E-3</v>
      </c>
      <c r="O7" s="10">
        <v>8.4747553333333336E-3</v>
      </c>
    </row>
    <row r="8" spans="1:15" ht="48.75" x14ac:dyDescent="0.25">
      <c r="A8" s="7">
        <v>15</v>
      </c>
      <c r="B8" s="5" t="s">
        <v>16</v>
      </c>
      <c r="C8" s="11" t="s">
        <v>81</v>
      </c>
      <c r="D8" s="11"/>
      <c r="E8" s="12" t="s">
        <v>82</v>
      </c>
      <c r="F8" s="13">
        <v>127592125</v>
      </c>
      <c r="G8" s="7" t="s">
        <v>83</v>
      </c>
      <c r="H8" s="7"/>
      <c r="I8" s="5" t="s">
        <v>84</v>
      </c>
      <c r="J8" s="5" t="s">
        <v>66</v>
      </c>
      <c r="K8" s="5" t="s">
        <v>21</v>
      </c>
      <c r="L8" s="10">
        <v>2.5335579999999998E-4</v>
      </c>
      <c r="M8" s="10"/>
      <c r="N8" s="10"/>
      <c r="O8" s="10"/>
    </row>
    <row r="9" spans="1:15" ht="48.75" x14ac:dyDescent="0.25">
      <c r="A9" s="5">
        <v>16</v>
      </c>
      <c r="B9" s="5" t="s">
        <v>16</v>
      </c>
      <c r="C9" s="11" t="s">
        <v>85</v>
      </c>
      <c r="D9" s="11"/>
      <c r="E9" s="12" t="s">
        <v>86</v>
      </c>
      <c r="F9" s="13">
        <v>931721</v>
      </c>
      <c r="G9" s="7" t="s">
        <v>68</v>
      </c>
      <c r="H9" s="7" t="s">
        <v>87</v>
      </c>
      <c r="I9" s="5" t="s">
        <v>88</v>
      </c>
      <c r="J9" s="5" t="s">
        <v>66</v>
      </c>
      <c r="K9" s="5" t="s">
        <v>21</v>
      </c>
      <c r="L9" s="10"/>
      <c r="M9" s="10">
        <v>8.8699999999999998E-6</v>
      </c>
      <c r="N9" s="10"/>
      <c r="O9" s="10"/>
    </row>
    <row r="10" spans="1:15" ht="72.75" x14ac:dyDescent="0.25">
      <c r="A10" s="7">
        <v>17</v>
      </c>
      <c r="B10" s="5" t="s">
        <v>16</v>
      </c>
      <c r="C10" s="11" t="s">
        <v>89</v>
      </c>
      <c r="D10" s="11"/>
      <c r="E10" s="14" t="s">
        <v>90</v>
      </c>
      <c r="F10" s="15">
        <v>835014882</v>
      </c>
      <c r="G10" s="7" t="s">
        <v>78</v>
      </c>
      <c r="H10" s="7" t="s">
        <v>79</v>
      </c>
      <c r="I10" s="5" t="s">
        <v>80</v>
      </c>
      <c r="J10" s="5" t="s">
        <v>66</v>
      </c>
      <c r="K10" s="5" t="s">
        <v>21</v>
      </c>
      <c r="L10" s="10"/>
      <c r="M10" s="10"/>
      <c r="N10" s="10">
        <v>3.6303053000000002E-2</v>
      </c>
      <c r="O10" s="10"/>
    </row>
    <row r="11" spans="1:15" ht="48.75" x14ac:dyDescent="0.25">
      <c r="A11" s="5">
        <v>26</v>
      </c>
      <c r="B11" s="5" t="s">
        <v>16</v>
      </c>
      <c r="C11" s="5" t="s">
        <v>122</v>
      </c>
      <c r="D11" s="5" t="s">
        <v>123</v>
      </c>
      <c r="E11" s="6">
        <v>23740038</v>
      </c>
      <c r="F11" s="7">
        <v>57250</v>
      </c>
      <c r="G11" s="7" t="s">
        <v>124</v>
      </c>
      <c r="H11" s="7"/>
      <c r="I11" s="5" t="s">
        <v>125</v>
      </c>
      <c r="J11" s="5" t="s">
        <v>66</v>
      </c>
      <c r="K11" s="5" t="s">
        <v>21</v>
      </c>
      <c r="L11" s="10">
        <v>3.3142999999999998E-5</v>
      </c>
      <c r="M11" s="10">
        <v>3.3143000000000002E-6</v>
      </c>
      <c r="N11" s="10">
        <v>3.3142999999999998E-5</v>
      </c>
      <c r="O11" s="10">
        <v>9.2800399999999993E-5</v>
      </c>
    </row>
    <row r="12" spans="1:15" ht="36.75" x14ac:dyDescent="0.25">
      <c r="A12" s="7">
        <v>27</v>
      </c>
      <c r="B12" s="5" t="s">
        <v>16</v>
      </c>
      <c r="C12" s="5" t="s">
        <v>126</v>
      </c>
      <c r="D12" s="5" t="s">
        <v>127</v>
      </c>
      <c r="E12" s="6">
        <v>23140037</v>
      </c>
      <c r="F12" s="7">
        <v>93517</v>
      </c>
      <c r="G12" s="7" t="s">
        <v>128</v>
      </c>
      <c r="H12" s="7" t="s">
        <v>129</v>
      </c>
      <c r="I12" s="5" t="s">
        <v>130</v>
      </c>
      <c r="J12" s="5" t="s">
        <v>66</v>
      </c>
      <c r="K12" s="5" t="s">
        <v>21</v>
      </c>
      <c r="L12" s="10">
        <v>2.4315950000000002E-5</v>
      </c>
      <c r="M12" s="10">
        <v>1.7164199999999997E-5</v>
      </c>
      <c r="N12" s="10">
        <v>6.1505050000000008E-4</v>
      </c>
      <c r="O12" s="10">
        <v>9.3687925000000003E-4</v>
      </c>
    </row>
    <row r="13" spans="1:15" ht="24.75" x14ac:dyDescent="0.25">
      <c r="J13" s="5" t="s">
        <v>66</v>
      </c>
      <c r="K13" s="5" t="s">
        <v>21</v>
      </c>
      <c r="L13" s="24">
        <f>SUM(L4:L12)</f>
        <v>1.6787549971428572E-3</v>
      </c>
      <c r="M13" s="24">
        <f t="shared" ref="M13:O13" si="0">SUM(M4:M12)</f>
        <v>2.1368538710714283E-3</v>
      </c>
      <c r="N13" s="24">
        <f t="shared" si="0"/>
        <v>4.7860446033571431E-2</v>
      </c>
      <c r="O13" s="24">
        <f t="shared" si="0"/>
        <v>2.4991983483333334E-2</v>
      </c>
    </row>
    <row r="15" spans="1:15" ht="36.75" x14ac:dyDescent="0.25">
      <c r="A15" s="5">
        <v>22</v>
      </c>
      <c r="B15" s="5" t="s">
        <v>16</v>
      </c>
      <c r="C15" s="11" t="s">
        <v>104</v>
      </c>
      <c r="D15" s="11" t="s">
        <v>105</v>
      </c>
      <c r="E15" s="12">
        <v>23110024</v>
      </c>
      <c r="F15" s="13">
        <v>93638</v>
      </c>
      <c r="G15" s="7" t="s">
        <v>106</v>
      </c>
      <c r="H15" s="7" t="s">
        <v>107</v>
      </c>
      <c r="I15" s="5" t="s">
        <v>108</v>
      </c>
      <c r="J15" s="5" t="s">
        <v>95</v>
      </c>
      <c r="K15" s="5" t="s">
        <v>21</v>
      </c>
      <c r="L15" s="10">
        <v>1.1661473E-4</v>
      </c>
      <c r="M15" s="10">
        <v>6.85969E-5</v>
      </c>
      <c r="N15" s="10">
        <v>1.0975504E-3</v>
      </c>
      <c r="O15" s="10">
        <v>2.1951007999999996E-3</v>
      </c>
    </row>
    <row r="16" spans="1:15" ht="36.75" x14ac:dyDescent="0.25">
      <c r="A16" s="7">
        <v>23</v>
      </c>
      <c r="B16" s="5" t="s">
        <v>16</v>
      </c>
      <c r="C16" s="11" t="s">
        <v>102</v>
      </c>
      <c r="D16" s="11" t="s">
        <v>109</v>
      </c>
      <c r="E16" s="12" t="s">
        <v>110</v>
      </c>
      <c r="F16" s="13">
        <v>103002253</v>
      </c>
      <c r="G16" s="7" t="s">
        <v>111</v>
      </c>
      <c r="H16" s="7" t="s">
        <v>112</v>
      </c>
      <c r="I16" s="5" t="s">
        <v>113</v>
      </c>
      <c r="J16" s="5" t="s">
        <v>95</v>
      </c>
      <c r="K16" s="5" t="s">
        <v>21</v>
      </c>
      <c r="L16" s="10">
        <v>3.6734042000000007E-4</v>
      </c>
      <c r="M16" s="10">
        <v>2.1608260000000002E-4</v>
      </c>
      <c r="N16" s="10">
        <v>4.1055694E-3</v>
      </c>
      <c r="O16" s="10">
        <v>5.6181475999999998E-3</v>
      </c>
    </row>
    <row r="17" spans="1:15" ht="48.75" x14ac:dyDescent="0.25">
      <c r="A17" s="7">
        <v>25</v>
      </c>
      <c r="B17" s="5" t="s">
        <v>16</v>
      </c>
      <c r="C17" s="11" t="s">
        <v>117</v>
      </c>
      <c r="D17" s="11" t="s">
        <v>118</v>
      </c>
      <c r="E17" s="12">
        <v>23140025</v>
      </c>
      <c r="F17" s="13">
        <v>931575</v>
      </c>
      <c r="G17" s="7" t="s">
        <v>119</v>
      </c>
      <c r="H17" s="7" t="s">
        <v>120</v>
      </c>
      <c r="I17" s="5" t="s">
        <v>121</v>
      </c>
      <c r="J17" s="5" t="s">
        <v>95</v>
      </c>
      <c r="K17" s="5" t="s">
        <v>21</v>
      </c>
      <c r="L17" s="10">
        <v>6.0288715000000005E-5</v>
      </c>
      <c r="M17" s="10">
        <v>3.5463950000000001E-5</v>
      </c>
      <c r="N17" s="10">
        <v>3.5463949999999997E-4</v>
      </c>
      <c r="O17" s="10">
        <v>1.0639185E-3</v>
      </c>
    </row>
    <row r="18" spans="1:15" ht="36.75" x14ac:dyDescent="0.25">
      <c r="J18" s="5" t="s">
        <v>95</v>
      </c>
      <c r="K18" s="5" t="s">
        <v>21</v>
      </c>
      <c r="L18" s="24">
        <f>SUM(L15:L17)</f>
        <v>5.4424386500000004E-4</v>
      </c>
      <c r="M18" s="24">
        <f t="shared" ref="M18:O18" si="1">SUM(M15:M17)</f>
        <v>3.2014345000000005E-4</v>
      </c>
      <c r="N18" s="24">
        <f t="shared" si="1"/>
        <v>5.5577593000000003E-3</v>
      </c>
      <c r="O18" s="24">
        <f t="shared" si="1"/>
        <v>8.8771669000000004E-3</v>
      </c>
    </row>
    <row r="20" spans="1:15" ht="36.75" x14ac:dyDescent="0.25">
      <c r="A20" s="5">
        <v>4</v>
      </c>
      <c r="B20" s="5" t="s">
        <v>16</v>
      </c>
      <c r="C20" s="5" t="s">
        <v>32</v>
      </c>
      <c r="D20" s="5" t="s">
        <v>33</v>
      </c>
      <c r="E20" s="6">
        <v>200287</v>
      </c>
      <c r="F20" s="7">
        <v>812115210</v>
      </c>
      <c r="G20" s="7" t="s">
        <v>34</v>
      </c>
      <c r="H20" s="7"/>
      <c r="I20" s="5" t="s">
        <v>35</v>
      </c>
      <c r="J20" s="5" t="s">
        <v>26</v>
      </c>
      <c r="K20" s="5" t="s">
        <v>21</v>
      </c>
      <c r="L20" s="10">
        <v>3.04794E-4</v>
      </c>
      <c r="M20" s="10">
        <v>3.0479400000000002E-5</v>
      </c>
      <c r="N20" s="10">
        <v>1.5849287999999998E-3</v>
      </c>
      <c r="O20" s="10">
        <v>7.3150560000000001E-4</v>
      </c>
    </row>
    <row r="23" spans="1:15" ht="48.75" x14ac:dyDescent="0.25">
      <c r="A23" s="7">
        <v>9</v>
      </c>
      <c r="B23" s="5" t="s">
        <v>16</v>
      </c>
      <c r="C23" s="5" t="s">
        <v>52</v>
      </c>
      <c r="D23" s="5"/>
      <c r="E23" s="6" t="s">
        <v>53</v>
      </c>
      <c r="F23" s="7">
        <v>124058778</v>
      </c>
      <c r="G23" s="7" t="s">
        <v>54</v>
      </c>
      <c r="H23" s="7"/>
      <c r="I23" s="5" t="s">
        <v>55</v>
      </c>
      <c r="J23" s="5" t="s">
        <v>56</v>
      </c>
      <c r="K23" s="5" t="s">
        <v>21</v>
      </c>
      <c r="L23" s="10"/>
      <c r="M23" s="10">
        <v>1.1809600000000001E-5</v>
      </c>
      <c r="N23" s="10">
        <v>1.4171519999999998E-4</v>
      </c>
      <c r="O23" s="10"/>
    </row>
    <row r="26" spans="1:15" ht="48.75" x14ac:dyDescent="0.25">
      <c r="A26" s="5">
        <v>8</v>
      </c>
      <c r="B26" s="5" t="s">
        <v>16</v>
      </c>
      <c r="C26" s="5" t="s">
        <v>32</v>
      </c>
      <c r="D26" s="5" t="s">
        <v>46</v>
      </c>
      <c r="E26" s="6" t="s">
        <v>47</v>
      </c>
      <c r="F26" s="7">
        <v>812115210</v>
      </c>
      <c r="G26" s="7" t="s">
        <v>48</v>
      </c>
      <c r="H26" s="7" t="s">
        <v>49</v>
      </c>
      <c r="I26" s="5" t="s">
        <v>50</v>
      </c>
      <c r="J26" s="5" t="s">
        <v>51</v>
      </c>
      <c r="K26" s="5" t="s">
        <v>21</v>
      </c>
      <c r="L26" s="10"/>
      <c r="M26" s="10">
        <v>1.2105340000000001E-3</v>
      </c>
      <c r="N26" s="10"/>
      <c r="O26" s="10"/>
    </row>
  </sheetData>
  <mergeCells count="12">
    <mergeCell ref="A1:A2"/>
    <mergeCell ref="B1:B2"/>
    <mergeCell ref="C1:C2"/>
    <mergeCell ref="D1:D2"/>
    <mergeCell ref="J1:J2"/>
    <mergeCell ref="K1:K2"/>
    <mergeCell ref="L1:O1"/>
    <mergeCell ref="E1:E2"/>
    <mergeCell ref="F1:F2"/>
    <mergeCell ref="G1:G2"/>
    <mergeCell ref="H1:H2"/>
    <mergeCell ref="I1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A2"/>
    </sheetView>
  </sheetViews>
  <sheetFormatPr defaultRowHeight="15" x14ac:dyDescent="0.25"/>
  <cols>
    <col min="2" max="5" width="12" customWidth="1"/>
    <col min="6" max="6" width="14.5703125" customWidth="1"/>
    <col min="7" max="7" width="13.85546875" customWidth="1"/>
    <col min="8" max="8" width="12.140625" customWidth="1"/>
    <col min="11" max="11" width="13.5703125" customWidth="1"/>
  </cols>
  <sheetData>
    <row r="1" spans="1:8" ht="15" customHeight="1" x14ac:dyDescent="0.25">
      <c r="A1" s="32" t="s">
        <v>1</v>
      </c>
      <c r="B1" s="32" t="s">
        <v>8</v>
      </c>
      <c r="C1" s="32" t="s">
        <v>9</v>
      </c>
      <c r="D1" s="26" t="s">
        <v>10</v>
      </c>
      <c r="E1" s="27" t="s">
        <v>11</v>
      </c>
      <c r="F1" s="28"/>
      <c r="G1" s="28"/>
      <c r="H1" s="28"/>
    </row>
    <row r="2" spans="1:8" ht="22.5" customHeight="1" x14ac:dyDescent="0.25">
      <c r="A2" s="32"/>
      <c r="B2" s="32"/>
      <c r="C2" s="32"/>
      <c r="D2" s="26"/>
      <c r="E2" s="1" t="s">
        <v>12</v>
      </c>
      <c r="F2" s="1" t="s">
        <v>13</v>
      </c>
      <c r="G2" s="1" t="s">
        <v>14</v>
      </c>
      <c r="H2" s="1" t="s">
        <v>15</v>
      </c>
    </row>
    <row r="3" spans="1:8" x14ac:dyDescent="0.25">
      <c r="A3" s="19">
        <v>2</v>
      </c>
      <c r="B3" s="3">
        <v>9</v>
      </c>
      <c r="C3" s="3">
        <v>10</v>
      </c>
      <c r="D3" s="3">
        <v>11</v>
      </c>
      <c r="E3" s="1">
        <v>12</v>
      </c>
      <c r="F3" s="1">
        <v>13</v>
      </c>
      <c r="G3" s="4">
        <v>14</v>
      </c>
      <c r="H3" s="4">
        <v>15</v>
      </c>
    </row>
    <row r="4" spans="1:8" x14ac:dyDescent="0.25">
      <c r="A4" s="20" t="s">
        <v>16</v>
      </c>
      <c r="B4" s="20"/>
      <c r="C4" s="20" t="s">
        <v>131</v>
      </c>
      <c r="D4" s="20" t="s">
        <v>21</v>
      </c>
      <c r="E4" s="7">
        <v>1.6787549971428572E-3</v>
      </c>
      <c r="F4" s="7">
        <v>2.1368538710714283E-3</v>
      </c>
      <c r="G4" s="7">
        <v>4.7860446033571431E-2</v>
      </c>
      <c r="H4" s="7">
        <v>2.4991983483333334E-2</v>
      </c>
    </row>
    <row r="5" spans="1:8" x14ac:dyDescent="0.25">
      <c r="A5" s="20"/>
      <c r="B5" s="20"/>
      <c r="C5" s="20" t="s">
        <v>132</v>
      </c>
      <c r="D5" s="5" t="s">
        <v>21</v>
      </c>
      <c r="E5" s="9">
        <v>5.4424386500000004E-4</v>
      </c>
      <c r="F5" s="9">
        <v>3.2014345000000005E-4</v>
      </c>
      <c r="G5" s="9">
        <v>5.5577593000000003E-3</v>
      </c>
      <c r="H5" s="9">
        <v>8.8771669000000004E-3</v>
      </c>
    </row>
    <row r="6" spans="1:8" s="8" customFormat="1" ht="24.75" x14ac:dyDescent="0.25">
      <c r="A6" s="5" t="s">
        <v>16</v>
      </c>
      <c r="B6" s="5" t="s">
        <v>35</v>
      </c>
      <c r="C6" s="5" t="s">
        <v>26</v>
      </c>
      <c r="D6" s="5" t="s">
        <v>21</v>
      </c>
      <c r="E6" s="7">
        <v>3.04794E-4</v>
      </c>
      <c r="F6" s="7">
        <v>3.0479400000000002E-5</v>
      </c>
      <c r="G6" s="10">
        <v>1.5849287999999998E-3</v>
      </c>
      <c r="H6" s="10">
        <v>7.3150560000000001E-4</v>
      </c>
    </row>
    <row r="7" spans="1:8" s="8" customFormat="1" ht="27.75" customHeight="1" x14ac:dyDescent="0.25">
      <c r="A7" s="5" t="s">
        <v>16</v>
      </c>
      <c r="B7" s="5" t="s">
        <v>55</v>
      </c>
      <c r="C7" s="5" t="s">
        <v>56</v>
      </c>
      <c r="D7" s="5" t="s">
        <v>21</v>
      </c>
      <c r="E7" s="7"/>
      <c r="F7" s="10">
        <v>1.1809600000000001E-5</v>
      </c>
      <c r="G7" s="7">
        <v>1.4171519999999998E-4</v>
      </c>
      <c r="H7" s="7"/>
    </row>
  </sheetData>
  <mergeCells count="5">
    <mergeCell ref="B1:B2"/>
    <mergeCell ref="C1:C2"/>
    <mergeCell ref="D1:D2"/>
    <mergeCell ref="E1:H1"/>
    <mergeCell ref="A1:A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A2"/>
    </sheetView>
  </sheetViews>
  <sheetFormatPr defaultRowHeight="15" x14ac:dyDescent="0.25"/>
  <sheetData>
    <row r="1" spans="1:6" x14ac:dyDescent="0.25">
      <c r="A1" s="32" t="s">
        <v>1</v>
      </c>
      <c r="B1" s="26" t="s">
        <v>137</v>
      </c>
      <c r="C1" s="27" t="s">
        <v>138</v>
      </c>
      <c r="D1" s="28"/>
      <c r="E1" s="28"/>
      <c r="F1" s="28"/>
    </row>
    <row r="2" spans="1:6" x14ac:dyDescent="0.25">
      <c r="A2" s="32"/>
      <c r="B2" s="26"/>
      <c r="C2" s="1" t="s">
        <v>12</v>
      </c>
      <c r="D2" s="1" t="s">
        <v>13</v>
      </c>
      <c r="E2" s="1" t="s">
        <v>14</v>
      </c>
      <c r="F2" s="1" t="s">
        <v>15</v>
      </c>
    </row>
    <row r="3" spans="1:6" x14ac:dyDescent="0.25">
      <c r="A3" s="20" t="s">
        <v>16</v>
      </c>
      <c r="B3" s="20" t="s">
        <v>21</v>
      </c>
      <c r="C3" s="7">
        <f>SUM('Масов товар'!E4:E7)</f>
        <v>2.5277928621428576E-3</v>
      </c>
      <c r="D3" s="7">
        <f>SUM('Масов товар'!F4:F7)</f>
        <v>2.4992863210714284E-3</v>
      </c>
      <c r="E3" s="7">
        <f>SUM('Масов товар'!G4:G7)</f>
        <v>5.5144849333571437E-2</v>
      </c>
      <c r="F3" s="7">
        <f>SUM('Масов товар'!H4:H7)</f>
        <v>3.4600655983333339E-2</v>
      </c>
    </row>
  </sheetData>
  <mergeCells count="3">
    <mergeCell ref="A1:A2"/>
    <mergeCell ref="B1:B2"/>
    <mergeCell ref="C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Изчисления масов товар</vt:lpstr>
      <vt:lpstr>Масов товар</vt:lpstr>
      <vt:lpstr>Емисии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Фандъкова</dc:creator>
  <cp:lastModifiedBy>Магдалена Николова</cp:lastModifiedBy>
  <dcterms:created xsi:type="dcterms:W3CDTF">2016-11-22T12:56:19Z</dcterms:created>
  <dcterms:modified xsi:type="dcterms:W3CDTF">2016-12-16T12:05:12Z</dcterms:modified>
</cp:coreProperties>
</file>